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R:\Fact Book\Data\Student Charges\"/>
    </mc:Choice>
  </mc:AlternateContent>
  <xr:revisionPtr revIDLastSave="0" documentId="13_ncr:1_{AD8A71BF-2C78-4072-AF26-7FC7304F9D86}" xr6:coauthVersionLast="47" xr6:coauthVersionMax="47" xr10:uidLastSave="{00000000-0000-0000-0000-000000000000}"/>
  <bookViews>
    <workbookView xWindow="12090" yWindow="360" windowWidth="25485" windowHeight="20445" xr2:uid="{00000000-000D-0000-FFFF-FFFF00000000}"/>
  </bookViews>
  <sheets>
    <sheet name="Undergraduate" sheetId="2" r:id="rId1"/>
  </sheets>
  <definedNames>
    <definedName name="_______x1" hidden="1">{"'geo origin ugs'!$H$14","'geo origin ugs'!$E$1"}</definedName>
    <definedName name="______x1" hidden="1">{"'geo origin ugs'!$H$14","'geo origin ugs'!$E$1"}</definedName>
    <definedName name="_____x1" hidden="1">{"'geo origin ugs'!$H$14","'geo origin ugs'!$E$1"}</definedName>
    <definedName name="____x1" hidden="1">{"'geo origin ugs'!$H$14","'geo origin ugs'!$E$1"}</definedName>
    <definedName name="___x1" hidden="1">{"'geo origin ugs'!$H$14","'geo origin ugs'!$E$1"}</definedName>
    <definedName name="__x1" hidden="1">{"'geo origin ugs'!$H$14","'geo origin ugs'!$E$1"}</definedName>
    <definedName name="control44" hidden="1">{"'geo origin ugs'!$H$14","'geo origin ugs'!$E$1"}</definedName>
    <definedName name="control55" hidden="1">{"'geo origin ugs'!$H$14","'geo origin ugs'!$E$1"}</definedName>
    <definedName name="control56" hidden="1">{"'geo origin ugs'!$H$14","'geo origin ugs'!$E$1"}</definedName>
    <definedName name="control68" hidden="1">{"'geo origin ugs'!$H$14","'geo origin ugs'!$E$1"}</definedName>
    <definedName name="control8" hidden="1">{"'geo origin ugs'!$H$14","'geo origin ugs'!$E$1"}</definedName>
    <definedName name="enrollment">#REF!</definedName>
    <definedName name="HTML_CodePage" hidden="1">1252</definedName>
    <definedName name="HTML_Control" hidden="1">{"'geo origin ugs'!$H$14","'geo origin ugs'!$E$1"}</definedName>
    <definedName name="HTML_Control1" hidden="1">{"'geo origin ugs'!$H$14","'geo origin ugs'!$E$1"}</definedName>
    <definedName name="HTML_Control2" hidden="1">{"'geo origin ugs'!$H$14","'geo origin ugs'!$E$1"}</definedName>
    <definedName name="HTML_Control3" hidden="1">{"'geo origin ugs'!$H$14","'geo origin ugs'!$E$1"}</definedName>
    <definedName name="HTML_Control4" hidden="1">{"'geo origin ugs'!$H$14","'geo origin ugs'!$E$1"}</definedName>
    <definedName name="HTML_Control6" hidden="1">{"'geo origin ugs'!$H$14","'geo origin ugs'!$E$1"}</definedName>
    <definedName name="HTML_Description" hidden="1">""</definedName>
    <definedName name="HTML_Email" hidden="1">""</definedName>
    <definedName name="HTML_Header" hidden="1">""</definedName>
    <definedName name="HTML_LastUpdate" hidden="1">"6/21/2001"</definedName>
    <definedName name="HTML_LineAfter" hidden="1">FALSE</definedName>
    <definedName name="HTML_LineBefore" hidden="1">FALSE</definedName>
    <definedName name="HTML_Name" hidden="1">"Emily Thomas"</definedName>
    <definedName name="HTML_OBDlg2" hidden="1">TRUE</definedName>
    <definedName name="HTML_OBDlg4" hidden="1">TRUE</definedName>
    <definedName name="HTML_OS" hidden="1">0</definedName>
    <definedName name="HTML_PathFile" hidden="1">"C:\AAA TEST FILES\graph test.htm"</definedName>
    <definedName name="HTML_Title" hidden="1">"ug geographic origin"</definedName>
    <definedName name="newn" hidden="1">{"'geo origin ugs'!$H$14","'geo origin ugs'!$E$1"}</definedName>
    <definedName name="sc" hidden="1">{"'geo origin ugs'!$H$14","'geo origin ugs'!$E$1"}</definedName>
    <definedName name="x" hidden="1">{"'geo origin ugs'!$H$14","'geo origin ugs'!$E$1"}</definedName>
    <definedName name="xx" hidden="1">{"'geo origin ugs'!$H$14","'geo origin ugs'!$E$1"}</definedName>
    <definedName name="xxx" hidden="1">{"'geo origin ugs'!$H$14","'geo origin ugs'!$E$1"}</definedName>
    <definedName name="xxxx" hidden="1">{"'geo origin ugs'!$H$14","'geo origin ugs'!$E$1"}</definedName>
    <definedName name="xxxxx" hidden="1">{"'geo origin ugs'!$H$14","'geo origin ugs'!$E$1"}</definedName>
    <definedName name="xy" hidden="1">{"'geo origin ugs'!$H$14","'geo origin ugs'!$E$1"}</definedName>
    <definedName name="zy" hidden="1">{"'geo origin ugs'!$H$14","'geo origin ugs'!$E$1"}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2" i="2" l="1"/>
  <c r="D42" i="2"/>
  <c r="H41" i="2"/>
  <c r="D41" i="2"/>
  <c r="H43" i="2"/>
  <c r="D43" i="2"/>
  <c r="H40" i="2"/>
  <c r="D40" i="2"/>
  <c r="D39" i="2" l="1"/>
  <c r="H39" i="2"/>
  <c r="H37" i="2" l="1"/>
  <c r="D37" i="2"/>
  <c r="H36" i="2" l="1"/>
  <c r="D36" i="2"/>
  <c r="H35" i="2" l="1"/>
  <c r="D35" i="2"/>
  <c r="H38" i="2" l="1"/>
  <c r="D38" i="2"/>
  <c r="D17" i="2" l="1"/>
  <c r="H17" i="2"/>
  <c r="D18" i="2"/>
  <c r="H18" i="2"/>
  <c r="D19" i="2"/>
  <c r="H19" i="2"/>
  <c r="D20" i="2"/>
  <c r="H20" i="2"/>
  <c r="D21" i="2"/>
  <c r="H21" i="2"/>
  <c r="D22" i="2"/>
  <c r="H22" i="2"/>
  <c r="D23" i="2"/>
  <c r="H23" i="2"/>
  <c r="D24" i="2"/>
  <c r="H24" i="2"/>
  <c r="D25" i="2"/>
  <c r="H25" i="2"/>
  <c r="D26" i="2"/>
  <c r="H26" i="2"/>
  <c r="D27" i="2"/>
  <c r="H27" i="2"/>
  <c r="D28" i="2"/>
  <c r="H28" i="2"/>
  <c r="D29" i="2"/>
  <c r="H29" i="2"/>
  <c r="D30" i="2"/>
  <c r="H30" i="2"/>
  <c r="D31" i="2"/>
  <c r="H31" i="2"/>
  <c r="D32" i="2"/>
  <c r="H32" i="2"/>
  <c r="D33" i="2"/>
  <c r="H33" i="2"/>
  <c r="C34" i="2"/>
  <c r="D34" i="2" s="1"/>
  <c r="H34" i="2"/>
</calcChain>
</file>

<file path=xl/sharedStrings.xml><?xml version="1.0" encoding="utf-8"?>
<sst xmlns="http://schemas.openxmlformats.org/spreadsheetml/2006/main" count="128" uniqueCount="51">
  <si>
    <t>2016-2017</t>
  </si>
  <si>
    <t>2015-2016</t>
  </si>
  <si>
    <t>2014-2015</t>
  </si>
  <si>
    <t>2013-2014</t>
  </si>
  <si>
    <t>2012-2013</t>
  </si>
  <si>
    <t>2011-2012</t>
  </si>
  <si>
    <t>2010-2011</t>
  </si>
  <si>
    <t>2009-2010</t>
  </si>
  <si>
    <t>2008-2009</t>
  </si>
  <si>
    <t>2007-2008</t>
  </si>
  <si>
    <t>2006-2007</t>
  </si>
  <si>
    <t>2005-2006</t>
  </si>
  <si>
    <t>2004-2005</t>
  </si>
  <si>
    <t>2003-2004</t>
  </si>
  <si>
    <t>2002-2003</t>
  </si>
  <si>
    <t>2001-2002</t>
  </si>
  <si>
    <t>2000-2001</t>
  </si>
  <si>
    <t>1999-2000</t>
  </si>
  <si>
    <t>--</t>
  </si>
  <si>
    <t>1998-1999</t>
  </si>
  <si>
    <t>1997-1998</t>
  </si>
  <si>
    <t>1996-1997</t>
  </si>
  <si>
    <t>1995-1996</t>
  </si>
  <si>
    <t>1994-1995</t>
  </si>
  <si>
    <t>1993-1994</t>
  </si>
  <si>
    <t>1992-1993</t>
  </si>
  <si>
    <t>1991-1992</t>
  </si>
  <si>
    <t>1990-1991</t>
  </si>
  <si>
    <t>1989-1990</t>
  </si>
  <si>
    <t>1988-1989</t>
  </si>
  <si>
    <t>1987-1988</t>
  </si>
  <si>
    <t>Per credit hour</t>
  </si>
  <si>
    <t>Required Fees</t>
  </si>
  <si>
    <t>Tuition</t>
  </si>
  <si>
    <t>Year</t>
  </si>
  <si>
    <t>Part-Time</t>
  </si>
  <si>
    <t>Full-Time</t>
  </si>
  <si>
    <t>Out-of-State</t>
  </si>
  <si>
    <t>In-State</t>
  </si>
  <si>
    <t>Undergraduate Tuition and Required Fees</t>
  </si>
  <si>
    <t>2017-2018</t>
  </si>
  <si>
    <t>Tuition + Req. Fees</t>
  </si>
  <si>
    <t xml:space="preserve">Amounts in this table correspond to official data reported to the U.S. Dept. of Education following guidelines for the Integrated Postsecondary Education Data System and are comparable to amounts reported by other institutions following federal definitions. </t>
  </si>
  <si>
    <t>2018-2019</t>
  </si>
  <si>
    <t>2019-2020</t>
  </si>
  <si>
    <t>2020-2021</t>
  </si>
  <si>
    <t>2021-2022</t>
  </si>
  <si>
    <t>2022-2023</t>
  </si>
  <si>
    <t>2023-2024</t>
  </si>
  <si>
    <t>2024-2025</t>
  </si>
  <si>
    <t>2025-2026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</si>
</sst>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
  </numFmts>
  <fonts count="4" x14ac:knownFonts="1">
    <font>
      <sz val="11"/>
      <color theme="1"/>
      <name val="Calibri"/>
      <family val="2"/>
      <scheme val="minor"/>
    </font>
    <font>
      <sz val="10"/>
      <color theme="1"/>
      <name val="Arial"/>
      <family val="2"/>
    </font>
    <font>
      <sz val="8"/>
      <color theme="1"/>
      <name val="Arial"/>
      <family val="2"/>
    </font>
    <font>
      <b/>
      <sz val="14"/>
      <color theme="1"/>
      <name val="Arial"/>
      <family val="2"/>
    </font>
  </fonts>
  <fills count="2">
    <fill>
      <patternFill patternType="none"/>
    </fill>
    <fill>
      <patternFill patternType="gray125"/>
    </fill>
  </fills>
  <borders count="13">
    <border>
      <left/>
      <right/>
      <top/>
      <bottom/>
      <diagonal/>
    </border>
    <border>
      <left style="thin">
        <color auto="1"/>
      </left>
      <right/>
      <top/>
      <bottom/>
      <diagonal/>
    </border>
    <border>
      <left style="thin">
        <color auto="1"/>
      </left>
      <right style="thin">
        <color auto="1"/>
      </right>
      <top/>
      <bottom/>
      <diagonal/>
    </border>
    <border>
      <left style="thin">
        <color auto="1"/>
      </left>
      <right/>
      <top style="thin">
        <color auto="1"/>
      </top>
      <bottom/>
      <diagonal/>
    </border>
    <border>
      <left/>
      <right/>
      <top style="thin">
        <color auto="1"/>
      </top>
      <bottom/>
      <diagonal/>
    </border>
    <border>
      <left style="thin">
        <color auto="1"/>
      </left>
      <right style="thin">
        <color auto="1"/>
      </right>
      <top style="thin">
        <color auto="1"/>
      </top>
      <bottom/>
      <diagonal/>
    </border>
    <border>
      <left style="thin">
        <color auto="1"/>
      </left>
      <right/>
      <top/>
      <bottom style="thin">
        <color auto="1"/>
      </bottom>
      <diagonal/>
    </border>
    <border>
      <left/>
      <right/>
      <top/>
      <bottom style="thin">
        <color indexed="64"/>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indexed="64"/>
      </top>
      <bottom style="thin">
        <color indexed="64"/>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s>
  <cellStyleXfs count="1">
    <xf numFmtId="0" fontId="0" fillId="0" borderId="0"/>
  </cellStyleXfs>
  <cellXfs count="37">
    <xf numFmtId="0" fontId="0" fillId="0" borderId="0" xfId="0"/>
    <xf numFmtId="0" fontId="1" fillId="0" borderId="0" xfId="0" applyFont="1"/>
    <xf numFmtId="164" fontId="1" fillId="0" borderId="1" xfId="0" applyNumberFormat="1" applyFont="1" applyBorder="1"/>
    <xf numFmtId="164" fontId="1" fillId="0" borderId="0" xfId="0" applyNumberFormat="1" applyFont="1"/>
    <xf numFmtId="164" fontId="1" fillId="0" borderId="2" xfId="0" applyNumberFormat="1" applyFont="1" applyBorder="1"/>
    <xf numFmtId="164" fontId="1" fillId="0" borderId="3" xfId="0" applyNumberFormat="1" applyFont="1" applyBorder="1"/>
    <xf numFmtId="164" fontId="1" fillId="0" borderId="4" xfId="0" applyNumberFormat="1" applyFont="1" applyBorder="1"/>
    <xf numFmtId="164" fontId="1" fillId="0" borderId="5" xfId="0" applyNumberFormat="1" applyFont="1" applyBorder="1"/>
    <xf numFmtId="0" fontId="1" fillId="0" borderId="4" xfId="0" applyFont="1" applyBorder="1"/>
    <xf numFmtId="164" fontId="1" fillId="0" borderId="6" xfId="0" quotePrefix="1" applyNumberFormat="1" applyFont="1" applyBorder="1" applyAlignment="1">
      <alignment horizontal="right"/>
    </xf>
    <xf numFmtId="164" fontId="1" fillId="0" borderId="6" xfId="0" applyNumberFormat="1" applyFont="1" applyBorder="1"/>
    <xf numFmtId="164" fontId="1" fillId="0" borderId="7" xfId="0" quotePrefix="1" applyNumberFormat="1" applyFont="1" applyBorder="1" applyAlignment="1">
      <alignment horizontal="right"/>
    </xf>
    <xf numFmtId="164" fontId="1" fillId="0" borderId="8" xfId="0" quotePrefix="1" applyNumberFormat="1" applyFont="1" applyBorder="1" applyAlignment="1">
      <alignment horizontal="right"/>
    </xf>
    <xf numFmtId="0" fontId="1" fillId="0" borderId="7" xfId="0" applyFont="1" applyBorder="1" applyAlignment="1">
      <alignment horizontal="left"/>
    </xf>
    <xf numFmtId="164" fontId="1" fillId="0" borderId="1" xfId="0" quotePrefix="1" applyNumberFormat="1" applyFont="1" applyBorder="1" applyAlignment="1">
      <alignment horizontal="right"/>
    </xf>
    <xf numFmtId="164" fontId="1" fillId="0" borderId="0" xfId="0" quotePrefix="1" applyNumberFormat="1" applyFont="1" applyAlignment="1">
      <alignment horizontal="right"/>
    </xf>
    <xf numFmtId="164" fontId="1" fillId="0" borderId="2" xfId="0" quotePrefix="1" applyNumberFormat="1" applyFont="1" applyBorder="1" applyAlignment="1">
      <alignment horizontal="right"/>
    </xf>
    <xf numFmtId="0" fontId="1" fillId="0" borderId="0" xfId="0" applyFont="1" applyAlignment="1">
      <alignment horizontal="left"/>
    </xf>
    <xf numFmtId="164" fontId="1" fillId="0" borderId="3" xfId="0" quotePrefix="1" applyNumberFormat="1" applyFont="1" applyBorder="1" applyAlignment="1">
      <alignment horizontal="right"/>
    </xf>
    <xf numFmtId="164" fontId="1" fillId="0" borderId="4" xfId="0" quotePrefix="1" applyNumberFormat="1" applyFont="1" applyBorder="1" applyAlignment="1">
      <alignment horizontal="right"/>
    </xf>
    <xf numFmtId="164" fontId="1" fillId="0" borderId="5" xfId="0" quotePrefix="1" applyNumberFormat="1" applyFont="1" applyBorder="1" applyAlignment="1">
      <alignment horizontal="right"/>
    </xf>
    <xf numFmtId="0" fontId="1" fillId="0" borderId="4" xfId="0" applyFont="1" applyBorder="1" applyAlignment="1">
      <alignment horizontal="left"/>
    </xf>
    <xf numFmtId="0" fontId="1" fillId="0" borderId="10" xfId="0" applyFont="1" applyBorder="1"/>
    <xf numFmtId="0" fontId="1" fillId="0" borderId="9" xfId="0" applyFont="1" applyBorder="1" applyAlignment="1">
      <alignment horizontal="center"/>
    </xf>
    <xf numFmtId="0" fontId="1" fillId="0" borderId="11" xfId="0" applyFont="1" applyBorder="1" applyAlignment="1">
      <alignment horizontal="center"/>
    </xf>
    <xf numFmtId="0" fontId="2" fillId="0" borderId="9" xfId="0" applyFont="1" applyBorder="1" applyAlignment="1">
      <alignment horizontal="right" wrapText="1"/>
    </xf>
    <xf numFmtId="0" fontId="2" fillId="0" borderId="10" xfId="0" applyFont="1" applyBorder="1" applyAlignment="1">
      <alignment horizontal="right" wrapText="1"/>
    </xf>
    <xf numFmtId="0" fontId="2" fillId="0" borderId="11" xfId="0" applyFont="1" applyBorder="1" applyAlignment="1">
      <alignment horizontal="right" wrapText="1"/>
    </xf>
    <xf numFmtId="0" fontId="1" fillId="0" borderId="7" xfId="0" applyFont="1" applyBorder="1"/>
    <xf numFmtId="164" fontId="1" fillId="0" borderId="7" xfId="0" applyNumberFormat="1" applyFont="1" applyBorder="1"/>
    <xf numFmtId="164" fontId="1" fillId="0" borderId="8" xfId="0" applyNumberFormat="1" applyFont="1" applyBorder="1"/>
    <xf numFmtId="0" fontId="2" fillId="0" borderId="0" xfId="0" applyFont="1"/>
    <xf numFmtId="0" fontId="3" fillId="0" borderId="0" xfId="0" applyFont="1"/>
    <xf numFmtId="0" fontId="1" fillId="0" borderId="9" xfId="0" applyFont="1" applyBorder="1" applyAlignment="1">
      <alignment horizontal="center"/>
    </xf>
    <xf numFmtId="0" fontId="1" fillId="0" borderId="10" xfId="0" applyFont="1" applyBorder="1" applyAlignment="1">
      <alignment horizontal="center"/>
    </xf>
    <xf numFmtId="0" fontId="1" fillId="0" borderId="12" xfId="0" applyFont="1" applyBorder="1" applyAlignment="1">
      <alignment horizontal="center"/>
    </xf>
    <xf numFmtId="0" fontId="2" fillId="0" borderId="0" xfId="0" applyFont="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45"/>
  <sheetViews>
    <sheetView tabSelected="1" zoomScale="130" zoomScaleNormal="130" workbookViewId="0">
      <selection activeCell="F18" sqref="F18"/>
    </sheetView>
  </sheetViews>
  <sheetFormatPr defaultColWidth="9.140625" defaultRowHeight="12.75" x14ac:dyDescent="0.2"/>
  <cols>
    <col min="1" max="1" width="16.85546875" style="1" customWidth="1"/>
    <col min="2" max="9" width="9.140625" style="1" customWidth="1"/>
    <col min="10" max="16384" width="9.140625" style="1"/>
  </cols>
  <sheetData>
    <row r="1" spans="1:9" ht="42" customHeight="1" x14ac:dyDescent="0.25">
      <c r="A1" s="32" t="s">
        <v>39</v>
      </c>
      <c r="B1" s="32"/>
      <c r="C1" s="32"/>
      <c r="D1" s="32"/>
      <c r="E1" s="32"/>
      <c r="F1" s="32"/>
      <c r="G1" s="32"/>
      <c r="H1" s="32"/>
      <c r="I1" s="32"/>
    </row>
    <row r="2" spans="1:9" ht="12.6" customHeight="1" x14ac:dyDescent="0.2">
      <c r="A2" s="8"/>
      <c r="B2" s="33" t="s">
        <v>38</v>
      </c>
      <c r="C2" s="34"/>
      <c r="D2" s="34"/>
      <c r="E2" s="35"/>
      <c r="F2" s="34" t="s">
        <v>37</v>
      </c>
      <c r="G2" s="34"/>
      <c r="H2" s="34"/>
      <c r="I2" s="34"/>
    </row>
    <row r="3" spans="1:9" ht="12.6" customHeight="1" x14ac:dyDescent="0.2">
      <c r="B3" s="33" t="s">
        <v>36</v>
      </c>
      <c r="C3" s="34"/>
      <c r="D3" s="34"/>
      <c r="E3" s="24" t="s">
        <v>35</v>
      </c>
      <c r="F3" s="34" t="s">
        <v>36</v>
      </c>
      <c r="G3" s="34"/>
      <c r="H3" s="34"/>
      <c r="I3" s="23" t="s">
        <v>35</v>
      </c>
    </row>
    <row r="4" spans="1:9" ht="22.5" customHeight="1" x14ac:dyDescent="0.2">
      <c r="A4" s="22" t="s">
        <v>34</v>
      </c>
      <c r="B4" s="25" t="s">
        <v>33</v>
      </c>
      <c r="C4" s="26" t="s">
        <v>32</v>
      </c>
      <c r="D4" s="25" t="s">
        <v>41</v>
      </c>
      <c r="E4" s="27" t="s">
        <v>31</v>
      </c>
      <c r="F4" s="26" t="s">
        <v>33</v>
      </c>
      <c r="G4" s="26" t="s">
        <v>32</v>
      </c>
      <c r="H4" s="25" t="s">
        <v>41</v>
      </c>
      <c r="I4" s="25" t="s">
        <v>31</v>
      </c>
    </row>
    <row r="5" spans="1:9" ht="15" customHeight="1" x14ac:dyDescent="0.2">
      <c r="A5" s="1" t="s">
        <v>30</v>
      </c>
      <c r="B5" s="14" t="s">
        <v>18</v>
      </c>
      <c r="C5" s="15" t="s">
        <v>18</v>
      </c>
      <c r="D5" s="2">
        <v>1500</v>
      </c>
      <c r="E5" s="20" t="s">
        <v>18</v>
      </c>
      <c r="F5" s="14" t="s">
        <v>18</v>
      </c>
      <c r="G5" s="15" t="s">
        <v>18</v>
      </c>
      <c r="H5" s="2">
        <v>3344</v>
      </c>
      <c r="I5" s="18" t="s">
        <v>18</v>
      </c>
    </row>
    <row r="6" spans="1:9" ht="15" customHeight="1" x14ac:dyDescent="0.2">
      <c r="A6" s="1" t="s">
        <v>29</v>
      </c>
      <c r="B6" s="14" t="s">
        <v>18</v>
      </c>
      <c r="C6" s="15" t="s">
        <v>18</v>
      </c>
      <c r="D6" s="2">
        <v>1495</v>
      </c>
      <c r="E6" s="16" t="s">
        <v>18</v>
      </c>
      <c r="F6" s="14" t="s">
        <v>18</v>
      </c>
      <c r="G6" s="15" t="s">
        <v>18</v>
      </c>
      <c r="H6" s="2">
        <v>4095</v>
      </c>
      <c r="I6" s="14" t="s">
        <v>18</v>
      </c>
    </row>
    <row r="7" spans="1:9" ht="15" customHeight="1" x14ac:dyDescent="0.2">
      <c r="A7" s="1" t="s">
        <v>28</v>
      </c>
      <c r="B7" s="14" t="s">
        <v>18</v>
      </c>
      <c r="C7" s="15" t="s">
        <v>18</v>
      </c>
      <c r="D7" s="2">
        <v>1495</v>
      </c>
      <c r="E7" s="16" t="s">
        <v>18</v>
      </c>
      <c r="F7" s="14" t="s">
        <v>18</v>
      </c>
      <c r="G7" s="15" t="s">
        <v>18</v>
      </c>
      <c r="H7" s="2">
        <v>4845</v>
      </c>
      <c r="I7" s="14" t="s">
        <v>18</v>
      </c>
    </row>
    <row r="8" spans="1:9" ht="15" customHeight="1" x14ac:dyDescent="0.2">
      <c r="A8" s="17" t="s">
        <v>27</v>
      </c>
      <c r="B8" s="14" t="s">
        <v>18</v>
      </c>
      <c r="C8" s="15" t="s">
        <v>18</v>
      </c>
      <c r="D8" s="2">
        <v>1511</v>
      </c>
      <c r="E8" s="16" t="s">
        <v>18</v>
      </c>
      <c r="F8" s="14" t="s">
        <v>18</v>
      </c>
      <c r="G8" s="15" t="s">
        <v>18</v>
      </c>
      <c r="H8" s="2">
        <v>4861</v>
      </c>
      <c r="I8" s="14" t="s">
        <v>18</v>
      </c>
    </row>
    <row r="9" spans="1:9" ht="15" customHeight="1" x14ac:dyDescent="0.2">
      <c r="A9" s="17" t="s">
        <v>26</v>
      </c>
      <c r="B9" s="14" t="s">
        <v>18</v>
      </c>
      <c r="C9" s="15" t="s">
        <v>18</v>
      </c>
      <c r="D9" s="2">
        <v>2411</v>
      </c>
      <c r="E9" s="16" t="s">
        <v>18</v>
      </c>
      <c r="F9" s="14" t="s">
        <v>18</v>
      </c>
      <c r="G9" s="15" t="s">
        <v>18</v>
      </c>
      <c r="H9" s="2">
        <v>6011</v>
      </c>
      <c r="I9" s="14" t="s">
        <v>18</v>
      </c>
    </row>
    <row r="10" spans="1:9" ht="15" customHeight="1" x14ac:dyDescent="0.2">
      <c r="A10" s="21" t="s">
        <v>25</v>
      </c>
      <c r="B10" s="18" t="s">
        <v>18</v>
      </c>
      <c r="C10" s="19" t="s">
        <v>18</v>
      </c>
      <c r="D10" s="5">
        <v>2918</v>
      </c>
      <c r="E10" s="20" t="s">
        <v>18</v>
      </c>
      <c r="F10" s="18" t="s">
        <v>18</v>
      </c>
      <c r="G10" s="19" t="s">
        <v>18</v>
      </c>
      <c r="H10" s="5">
        <v>6818</v>
      </c>
      <c r="I10" s="18" t="s">
        <v>18</v>
      </c>
    </row>
    <row r="11" spans="1:9" ht="15" customHeight="1" x14ac:dyDescent="0.2">
      <c r="A11" s="17" t="s">
        <v>24</v>
      </c>
      <c r="B11" s="14" t="s">
        <v>18</v>
      </c>
      <c r="C11" s="15" t="s">
        <v>18</v>
      </c>
      <c r="D11" s="2">
        <v>2946</v>
      </c>
      <c r="E11" s="16" t="s">
        <v>18</v>
      </c>
      <c r="F11" s="14" t="s">
        <v>18</v>
      </c>
      <c r="G11" s="15" t="s">
        <v>18</v>
      </c>
      <c r="H11" s="2">
        <v>6846</v>
      </c>
      <c r="I11" s="14" t="s">
        <v>18</v>
      </c>
    </row>
    <row r="12" spans="1:9" ht="15" customHeight="1" x14ac:dyDescent="0.2">
      <c r="A12" s="1" t="s">
        <v>23</v>
      </c>
      <c r="B12" s="14" t="s">
        <v>18</v>
      </c>
      <c r="C12" s="15" t="s">
        <v>18</v>
      </c>
      <c r="D12" s="2">
        <v>2995</v>
      </c>
      <c r="E12" s="16" t="s">
        <v>18</v>
      </c>
      <c r="F12" s="14" t="s">
        <v>18</v>
      </c>
      <c r="G12" s="15" t="s">
        <v>18</v>
      </c>
      <c r="H12" s="2">
        <v>6895</v>
      </c>
      <c r="I12" s="14" t="s">
        <v>18</v>
      </c>
    </row>
    <row r="13" spans="1:9" ht="15" customHeight="1" x14ac:dyDescent="0.2">
      <c r="A13" s="1" t="s">
        <v>22</v>
      </c>
      <c r="B13" s="14" t="s">
        <v>18</v>
      </c>
      <c r="C13" s="15" t="s">
        <v>18</v>
      </c>
      <c r="D13" s="2">
        <v>3759</v>
      </c>
      <c r="E13" s="16" t="s">
        <v>18</v>
      </c>
      <c r="F13" s="14" t="s">
        <v>18</v>
      </c>
      <c r="G13" s="15" t="s">
        <v>18</v>
      </c>
      <c r="H13" s="2">
        <v>8659</v>
      </c>
      <c r="I13" s="14" t="s">
        <v>18</v>
      </c>
    </row>
    <row r="14" spans="1:9" ht="15" customHeight="1" x14ac:dyDescent="0.2">
      <c r="A14" s="13" t="s">
        <v>21</v>
      </c>
      <c r="B14" s="9" t="s">
        <v>18</v>
      </c>
      <c r="C14" s="11" t="s">
        <v>18</v>
      </c>
      <c r="D14" s="10">
        <v>3879</v>
      </c>
      <c r="E14" s="12" t="s">
        <v>18</v>
      </c>
      <c r="F14" s="9" t="s">
        <v>18</v>
      </c>
      <c r="G14" s="11" t="s">
        <v>18</v>
      </c>
      <c r="H14" s="10">
        <v>8779</v>
      </c>
      <c r="I14" s="9" t="s">
        <v>18</v>
      </c>
    </row>
    <row r="15" spans="1:9" ht="15" customHeight="1" x14ac:dyDescent="0.2">
      <c r="A15" s="17" t="s">
        <v>20</v>
      </c>
      <c r="B15" s="14" t="s">
        <v>18</v>
      </c>
      <c r="C15" s="15" t="s">
        <v>18</v>
      </c>
      <c r="D15" s="2">
        <v>3932</v>
      </c>
      <c r="E15" s="16" t="s">
        <v>18</v>
      </c>
      <c r="F15" s="14" t="s">
        <v>18</v>
      </c>
      <c r="G15" s="15" t="s">
        <v>18</v>
      </c>
      <c r="H15" s="2">
        <v>8832</v>
      </c>
      <c r="I15" s="14" t="s">
        <v>18</v>
      </c>
    </row>
    <row r="16" spans="1:9" ht="15" customHeight="1" x14ac:dyDescent="0.2">
      <c r="A16" s="17" t="s">
        <v>19</v>
      </c>
      <c r="B16" s="14" t="s">
        <v>18</v>
      </c>
      <c r="C16" s="15" t="s">
        <v>18</v>
      </c>
      <c r="D16" s="2">
        <v>4141</v>
      </c>
      <c r="E16" s="16" t="s">
        <v>18</v>
      </c>
      <c r="F16" s="14" t="s">
        <v>18</v>
      </c>
      <c r="G16" s="15" t="s">
        <v>18</v>
      </c>
      <c r="H16" s="2">
        <v>9041</v>
      </c>
      <c r="I16" s="14" t="s">
        <v>18</v>
      </c>
    </row>
    <row r="17" spans="1:9" ht="15" customHeight="1" x14ac:dyDescent="0.2">
      <c r="A17" s="17" t="s">
        <v>17</v>
      </c>
      <c r="B17" s="2">
        <v>3400</v>
      </c>
      <c r="C17" s="3">
        <v>741</v>
      </c>
      <c r="D17" s="2">
        <f t="shared" ref="D17:D34" si="0">SUM(B17:C17)</f>
        <v>4141</v>
      </c>
      <c r="E17" s="4">
        <v>137</v>
      </c>
      <c r="F17" s="3">
        <v>8300</v>
      </c>
      <c r="G17" s="3">
        <v>741</v>
      </c>
      <c r="H17" s="2">
        <f t="shared" ref="H17:H34" si="1">SUM(F17:G17)</f>
        <v>9041</v>
      </c>
      <c r="I17" s="2">
        <v>346</v>
      </c>
    </row>
    <row r="18" spans="1:9" ht="15" customHeight="1" x14ac:dyDescent="0.2">
      <c r="A18" s="1" t="s">
        <v>16</v>
      </c>
      <c r="B18" s="2">
        <v>3400</v>
      </c>
      <c r="C18" s="3">
        <v>853</v>
      </c>
      <c r="D18" s="2">
        <f t="shared" si="0"/>
        <v>4253</v>
      </c>
      <c r="E18" s="4">
        <v>137</v>
      </c>
      <c r="F18" s="3">
        <v>8300</v>
      </c>
      <c r="G18" s="3">
        <v>853</v>
      </c>
      <c r="H18" s="2">
        <f t="shared" si="1"/>
        <v>9153</v>
      </c>
      <c r="I18" s="2">
        <v>346</v>
      </c>
    </row>
    <row r="19" spans="1:9" ht="15" customHeight="1" x14ac:dyDescent="0.2">
      <c r="A19" s="1" t="s">
        <v>15</v>
      </c>
      <c r="B19" s="2">
        <v>3400</v>
      </c>
      <c r="C19" s="3">
        <v>868</v>
      </c>
      <c r="D19" s="2">
        <f t="shared" si="0"/>
        <v>4268</v>
      </c>
      <c r="E19" s="4">
        <v>137</v>
      </c>
      <c r="F19" s="3">
        <v>8300</v>
      </c>
      <c r="G19" s="3">
        <v>868</v>
      </c>
      <c r="H19" s="2">
        <f t="shared" si="1"/>
        <v>9168</v>
      </c>
      <c r="I19" s="2">
        <v>346</v>
      </c>
    </row>
    <row r="20" spans="1:9" ht="15" customHeight="1" x14ac:dyDescent="0.2">
      <c r="A20" s="21" t="s">
        <v>14</v>
      </c>
      <c r="B20" s="18">
        <v>3400</v>
      </c>
      <c r="C20" s="19">
        <v>983</v>
      </c>
      <c r="D20" s="5">
        <f t="shared" si="0"/>
        <v>4383</v>
      </c>
      <c r="E20" s="20">
        <v>137</v>
      </c>
      <c r="F20" s="18">
        <v>8300</v>
      </c>
      <c r="G20" s="19">
        <v>983</v>
      </c>
      <c r="H20" s="5">
        <f t="shared" si="1"/>
        <v>9283</v>
      </c>
      <c r="I20" s="18">
        <v>346</v>
      </c>
    </row>
    <row r="21" spans="1:9" ht="15" customHeight="1" x14ac:dyDescent="0.2">
      <c r="A21" s="17" t="s">
        <v>13</v>
      </c>
      <c r="B21" s="14">
        <v>4350</v>
      </c>
      <c r="C21" s="15">
        <v>956</v>
      </c>
      <c r="D21" s="2">
        <f t="shared" si="0"/>
        <v>5306</v>
      </c>
      <c r="E21" s="16">
        <v>181</v>
      </c>
      <c r="F21" s="14">
        <v>10300</v>
      </c>
      <c r="G21" s="15">
        <v>956</v>
      </c>
      <c r="H21" s="2">
        <f t="shared" si="1"/>
        <v>11256</v>
      </c>
      <c r="I21" s="14">
        <v>429</v>
      </c>
    </row>
    <row r="22" spans="1:9" ht="15" customHeight="1" x14ac:dyDescent="0.2">
      <c r="A22" s="1" t="s">
        <v>12</v>
      </c>
      <c r="B22" s="14">
        <v>4350</v>
      </c>
      <c r="C22" s="15">
        <v>1039</v>
      </c>
      <c r="D22" s="2">
        <f t="shared" si="0"/>
        <v>5389</v>
      </c>
      <c r="E22" s="16">
        <v>181</v>
      </c>
      <c r="F22" s="14">
        <v>10610</v>
      </c>
      <c r="G22" s="15">
        <v>1039</v>
      </c>
      <c r="H22" s="2">
        <f t="shared" si="1"/>
        <v>11649</v>
      </c>
      <c r="I22" s="14">
        <v>442</v>
      </c>
    </row>
    <row r="23" spans="1:9" ht="15" customHeight="1" x14ac:dyDescent="0.2">
      <c r="A23" s="1" t="s">
        <v>11</v>
      </c>
      <c r="B23" s="14">
        <v>4350</v>
      </c>
      <c r="C23" s="15">
        <v>1224</v>
      </c>
      <c r="D23" s="2">
        <f t="shared" si="0"/>
        <v>5574</v>
      </c>
      <c r="E23" s="16">
        <v>181</v>
      </c>
      <c r="F23" s="14">
        <v>10610</v>
      </c>
      <c r="G23" s="15">
        <v>1224</v>
      </c>
      <c r="H23" s="2">
        <f t="shared" si="1"/>
        <v>11834</v>
      </c>
      <c r="I23" s="14">
        <v>442</v>
      </c>
    </row>
    <row r="24" spans="1:9" ht="15" customHeight="1" x14ac:dyDescent="0.2">
      <c r="A24" s="13" t="s">
        <v>10</v>
      </c>
      <c r="B24" s="9">
        <v>4350</v>
      </c>
      <c r="C24" s="11">
        <v>1281</v>
      </c>
      <c r="D24" s="10">
        <f t="shared" si="0"/>
        <v>5631</v>
      </c>
      <c r="E24" s="12">
        <v>181</v>
      </c>
      <c r="F24" s="9">
        <v>10610</v>
      </c>
      <c r="G24" s="11">
        <v>1281</v>
      </c>
      <c r="H24" s="10">
        <f t="shared" si="1"/>
        <v>11891</v>
      </c>
      <c r="I24" s="9">
        <v>442</v>
      </c>
    </row>
    <row r="25" spans="1:9" ht="15" customHeight="1" x14ac:dyDescent="0.2">
      <c r="A25" s="1" t="s">
        <v>9</v>
      </c>
      <c r="B25" s="2">
        <v>4350</v>
      </c>
      <c r="C25" s="3">
        <v>1410</v>
      </c>
      <c r="D25" s="2">
        <f t="shared" si="0"/>
        <v>5760</v>
      </c>
      <c r="E25" s="4">
        <v>181</v>
      </c>
      <c r="F25" s="3">
        <v>10610</v>
      </c>
      <c r="G25" s="3">
        <v>1410</v>
      </c>
      <c r="H25" s="2">
        <f t="shared" si="1"/>
        <v>12020</v>
      </c>
      <c r="I25" s="2">
        <v>442</v>
      </c>
    </row>
    <row r="26" spans="1:9" ht="15" customHeight="1" x14ac:dyDescent="0.2">
      <c r="A26" s="1" t="s">
        <v>8</v>
      </c>
      <c r="B26" s="2">
        <v>4350</v>
      </c>
      <c r="C26" s="3">
        <v>1460</v>
      </c>
      <c r="D26" s="2">
        <f t="shared" si="0"/>
        <v>5810</v>
      </c>
      <c r="E26" s="4">
        <v>181</v>
      </c>
      <c r="F26" s="3">
        <v>10610</v>
      </c>
      <c r="G26" s="3">
        <v>1460</v>
      </c>
      <c r="H26" s="2">
        <f t="shared" si="1"/>
        <v>12070</v>
      </c>
      <c r="I26" s="2">
        <v>442</v>
      </c>
    </row>
    <row r="27" spans="1:9" ht="15" customHeight="1" x14ac:dyDescent="0.2">
      <c r="A27" s="1" t="s">
        <v>7</v>
      </c>
      <c r="B27" s="2">
        <v>4970</v>
      </c>
      <c r="C27" s="3">
        <v>1518</v>
      </c>
      <c r="D27" s="2">
        <f t="shared" si="0"/>
        <v>6488</v>
      </c>
      <c r="E27" s="4">
        <v>207</v>
      </c>
      <c r="F27" s="3">
        <v>12870</v>
      </c>
      <c r="G27" s="3">
        <v>1518</v>
      </c>
      <c r="H27" s="2">
        <f t="shared" si="1"/>
        <v>14388</v>
      </c>
      <c r="I27" s="2">
        <v>536</v>
      </c>
    </row>
    <row r="28" spans="1:9" ht="15" customHeight="1" x14ac:dyDescent="0.2">
      <c r="A28" s="1" t="s">
        <v>6</v>
      </c>
      <c r="B28" s="2">
        <v>4970</v>
      </c>
      <c r="C28" s="3">
        <v>1610</v>
      </c>
      <c r="D28" s="2">
        <f t="shared" si="0"/>
        <v>6580</v>
      </c>
      <c r="E28" s="4">
        <v>207</v>
      </c>
      <c r="F28" s="3">
        <v>13380</v>
      </c>
      <c r="G28" s="3">
        <v>1610</v>
      </c>
      <c r="H28" s="2">
        <f t="shared" si="1"/>
        <v>14990</v>
      </c>
      <c r="I28" s="2">
        <v>558</v>
      </c>
    </row>
    <row r="29" spans="1:9" ht="15" customHeight="1" x14ac:dyDescent="0.2">
      <c r="A29" s="1" t="s">
        <v>5</v>
      </c>
      <c r="B29" s="2">
        <v>5270</v>
      </c>
      <c r="C29" s="3">
        <v>1724</v>
      </c>
      <c r="D29" s="2">
        <f t="shared" si="0"/>
        <v>6994</v>
      </c>
      <c r="E29" s="4">
        <v>220</v>
      </c>
      <c r="F29" s="3">
        <v>14720</v>
      </c>
      <c r="G29" s="3">
        <v>1724</v>
      </c>
      <c r="H29" s="2">
        <f t="shared" si="1"/>
        <v>16444</v>
      </c>
      <c r="I29" s="2">
        <v>613</v>
      </c>
    </row>
    <row r="30" spans="1:9" ht="15" customHeight="1" x14ac:dyDescent="0.2">
      <c r="A30" s="8" t="s">
        <v>4</v>
      </c>
      <c r="B30" s="5">
        <v>5570</v>
      </c>
      <c r="C30" s="6">
        <v>1990</v>
      </c>
      <c r="D30" s="5">
        <f t="shared" si="0"/>
        <v>7560</v>
      </c>
      <c r="E30" s="7">
        <v>232</v>
      </c>
      <c r="F30" s="6">
        <v>16190</v>
      </c>
      <c r="G30" s="6">
        <v>1990</v>
      </c>
      <c r="H30" s="5">
        <f t="shared" si="1"/>
        <v>18180</v>
      </c>
      <c r="I30" s="5">
        <v>675</v>
      </c>
    </row>
    <row r="31" spans="1:9" ht="15" customHeight="1" x14ac:dyDescent="0.2">
      <c r="A31" s="1" t="s">
        <v>3</v>
      </c>
      <c r="B31" s="2">
        <v>5870</v>
      </c>
      <c r="C31" s="3">
        <v>2125</v>
      </c>
      <c r="D31" s="2">
        <f t="shared" si="0"/>
        <v>7995</v>
      </c>
      <c r="E31" s="4">
        <v>245</v>
      </c>
      <c r="F31" s="3">
        <v>17810</v>
      </c>
      <c r="G31" s="3">
        <v>2125</v>
      </c>
      <c r="H31" s="2">
        <f t="shared" si="1"/>
        <v>19935</v>
      </c>
      <c r="I31" s="2">
        <v>742</v>
      </c>
    </row>
    <row r="32" spans="1:9" ht="15" customHeight="1" x14ac:dyDescent="0.2">
      <c r="A32" s="1" t="s">
        <v>2</v>
      </c>
      <c r="B32" s="2">
        <v>6170</v>
      </c>
      <c r="C32" s="3">
        <v>2260</v>
      </c>
      <c r="D32" s="2">
        <f t="shared" si="0"/>
        <v>8430</v>
      </c>
      <c r="E32" s="4">
        <v>257</v>
      </c>
      <c r="F32" s="3">
        <v>19590</v>
      </c>
      <c r="G32" s="3">
        <v>2260</v>
      </c>
      <c r="H32" s="2">
        <f t="shared" si="1"/>
        <v>21850</v>
      </c>
      <c r="I32" s="2">
        <v>816</v>
      </c>
    </row>
    <row r="33" spans="1:9" ht="15" customHeight="1" x14ac:dyDescent="0.2">
      <c r="A33" s="1" t="s">
        <v>1</v>
      </c>
      <c r="B33" s="2">
        <v>6470</v>
      </c>
      <c r="C33" s="3">
        <v>2385</v>
      </c>
      <c r="D33" s="2">
        <f t="shared" si="0"/>
        <v>8855</v>
      </c>
      <c r="E33" s="4">
        <v>270</v>
      </c>
      <c r="F33" s="3">
        <v>21550</v>
      </c>
      <c r="G33" s="3">
        <v>2385</v>
      </c>
      <c r="H33" s="2">
        <f t="shared" si="1"/>
        <v>23935</v>
      </c>
      <c r="I33" s="2">
        <v>898</v>
      </c>
    </row>
    <row r="34" spans="1:9" ht="15" customHeight="1" x14ac:dyDescent="0.2">
      <c r="A34" s="28" t="s">
        <v>0</v>
      </c>
      <c r="B34" s="10">
        <v>6470</v>
      </c>
      <c r="C34" s="29">
        <f>TRUNC(2529.5)</f>
        <v>2529</v>
      </c>
      <c r="D34" s="10">
        <f t="shared" si="0"/>
        <v>8999</v>
      </c>
      <c r="E34" s="30">
        <v>270</v>
      </c>
      <c r="F34" s="29">
        <v>23710</v>
      </c>
      <c r="G34" s="29">
        <v>2530</v>
      </c>
      <c r="H34" s="10">
        <f t="shared" si="1"/>
        <v>26240</v>
      </c>
      <c r="I34" s="10">
        <v>988</v>
      </c>
    </row>
    <row r="35" spans="1:9" ht="15" customHeight="1" x14ac:dyDescent="0.2">
      <c r="A35" s="1" t="s">
        <v>40</v>
      </c>
      <c r="B35" s="2">
        <v>6670</v>
      </c>
      <c r="C35" s="3">
        <v>2587</v>
      </c>
      <c r="D35" s="2">
        <f t="shared" ref="D35:D42" si="2">B35+C35</f>
        <v>9257</v>
      </c>
      <c r="E35" s="4">
        <v>278</v>
      </c>
      <c r="F35" s="3">
        <v>24180</v>
      </c>
      <c r="G35" s="3">
        <v>2587</v>
      </c>
      <c r="H35" s="2">
        <f t="shared" ref="H35:H36" si="3">SUM(F35:G35)</f>
        <v>26767</v>
      </c>
      <c r="I35" s="2">
        <v>1008</v>
      </c>
    </row>
    <row r="36" spans="1:9" ht="15" customHeight="1" x14ac:dyDescent="0.2">
      <c r="A36" s="1" t="s">
        <v>43</v>
      </c>
      <c r="B36" s="2">
        <v>6870</v>
      </c>
      <c r="C36" s="3">
        <v>2754.5</v>
      </c>
      <c r="D36" s="2">
        <f t="shared" si="2"/>
        <v>9624.5</v>
      </c>
      <c r="E36" s="4">
        <v>286</v>
      </c>
      <c r="F36" s="3">
        <v>24540</v>
      </c>
      <c r="G36" s="3">
        <v>2754.5</v>
      </c>
      <c r="H36" s="2">
        <f t="shared" si="3"/>
        <v>27294.5</v>
      </c>
      <c r="I36" s="2">
        <v>1023</v>
      </c>
    </row>
    <row r="37" spans="1:9" ht="15" customHeight="1" x14ac:dyDescent="0.2">
      <c r="A37" s="1" t="s">
        <v>44</v>
      </c>
      <c r="B37" s="2">
        <v>7070</v>
      </c>
      <c r="C37" s="3">
        <v>3104.8</v>
      </c>
      <c r="D37" s="2">
        <f t="shared" si="2"/>
        <v>10174.799999999999</v>
      </c>
      <c r="E37" s="4">
        <v>295</v>
      </c>
      <c r="F37" s="3">
        <v>24740</v>
      </c>
      <c r="G37" s="3">
        <v>3104.8</v>
      </c>
      <c r="H37" s="2">
        <f t="shared" ref="H37:H43" si="4">SUM(F37:G37)</f>
        <v>27844.799999999999</v>
      </c>
      <c r="I37" s="2">
        <v>1031</v>
      </c>
    </row>
    <row r="38" spans="1:9" ht="15" customHeight="1" x14ac:dyDescent="0.2">
      <c r="A38" s="1" t="s">
        <v>45</v>
      </c>
      <c r="B38" s="2">
        <v>7070</v>
      </c>
      <c r="C38" s="3">
        <v>3020.8</v>
      </c>
      <c r="D38" s="2">
        <f t="shared" si="2"/>
        <v>10090.799999999999</v>
      </c>
      <c r="E38" s="4">
        <v>295</v>
      </c>
      <c r="F38" s="3">
        <v>24740</v>
      </c>
      <c r="G38" s="3">
        <v>3020.8</v>
      </c>
      <c r="H38" s="2">
        <f t="shared" si="4"/>
        <v>27760.799999999999</v>
      </c>
      <c r="I38" s="2">
        <v>1031</v>
      </c>
    </row>
    <row r="39" spans="1:9" ht="15" customHeight="1" x14ac:dyDescent="0.2">
      <c r="A39" s="28" t="s">
        <v>46</v>
      </c>
      <c r="B39" s="10">
        <v>7070</v>
      </c>
      <c r="C39" s="29">
        <v>3384.8</v>
      </c>
      <c r="D39" s="10">
        <f t="shared" si="2"/>
        <v>10454.799999999999</v>
      </c>
      <c r="E39" s="30">
        <v>295</v>
      </c>
      <c r="F39" s="29">
        <v>24990</v>
      </c>
      <c r="G39" s="29">
        <v>3384.8</v>
      </c>
      <c r="H39" s="10">
        <f t="shared" si="4"/>
        <v>28374.799999999999</v>
      </c>
      <c r="I39" s="10">
        <v>1041</v>
      </c>
    </row>
    <row r="40" spans="1:9" ht="15" customHeight="1" x14ac:dyDescent="0.2">
      <c r="A40" s="1" t="s">
        <v>47</v>
      </c>
      <c r="B40" s="5">
        <v>7070</v>
      </c>
      <c r="C40" s="3">
        <v>3489.8</v>
      </c>
      <c r="D40" s="7">
        <f t="shared" si="2"/>
        <v>10559.8</v>
      </c>
      <c r="E40" s="7">
        <v>295</v>
      </c>
      <c r="F40" s="5">
        <v>24990</v>
      </c>
      <c r="G40" s="3">
        <v>3489.8</v>
      </c>
      <c r="H40" s="7">
        <f t="shared" si="4"/>
        <v>28479.8</v>
      </c>
      <c r="I40" s="5">
        <v>1041</v>
      </c>
    </row>
    <row r="41" spans="1:9" ht="15" customHeight="1" x14ac:dyDescent="0.2">
      <c r="A41" s="1" t="s">
        <v>48</v>
      </c>
      <c r="B41" s="2">
        <v>7070</v>
      </c>
      <c r="C41" s="3">
        <v>3489.8</v>
      </c>
      <c r="D41" s="2">
        <f t="shared" si="2"/>
        <v>10559.8</v>
      </c>
      <c r="E41" s="4">
        <v>295</v>
      </c>
      <c r="F41" s="2">
        <v>26860</v>
      </c>
      <c r="G41" s="3">
        <v>3489.8</v>
      </c>
      <c r="H41" s="2">
        <f t="shared" si="4"/>
        <v>30349.8</v>
      </c>
      <c r="I41" s="2">
        <v>1119</v>
      </c>
    </row>
    <row r="42" spans="1:9" ht="15" customHeight="1" x14ac:dyDescent="0.2">
      <c r="A42" s="1" t="s">
        <v>49</v>
      </c>
      <c r="B42" s="2">
        <v>7070</v>
      </c>
      <c r="C42" s="3">
        <v>3860.5</v>
      </c>
      <c r="D42" s="2">
        <f t="shared" si="2"/>
        <v>10930.5</v>
      </c>
      <c r="E42" s="4">
        <v>295</v>
      </c>
      <c r="F42" s="2">
        <v>28880</v>
      </c>
      <c r="G42" s="3">
        <v>3860.5</v>
      </c>
      <c r="H42" s="2">
        <f t="shared" ref="H42" si="5">SUM(F42:G42)</f>
        <v>32740.5</v>
      </c>
      <c r="I42" s="2">
        <v>1203</v>
      </c>
    </row>
    <row r="43" spans="1:9" x14ac:dyDescent="0.2">
      <c r="A43" s="1" t="s">
        <v>50</v>
      </c>
      <c r="B43" s="2">
        <v>7070</v>
      </c>
      <c r="C43" s="3">
        <v>3860.5</v>
      </c>
      <c r="D43" s="2">
        <f t="shared" ref="D43" si="6">B43+C43</f>
        <v>10930.5</v>
      </c>
      <c r="E43" s="4">
        <v>295</v>
      </c>
      <c r="F43" s="2">
        <v>31050</v>
      </c>
      <c r="G43" s="3">
        <v>3860.5</v>
      </c>
      <c r="H43" s="2">
        <f t="shared" si="4"/>
        <v>34910.5</v>
      </c>
      <c r="I43" s="2">
        <v>1294</v>
      </c>
    </row>
    <row r="44" spans="1:9" ht="45.6" customHeight="1" x14ac:dyDescent="0.2">
      <c r="A44" s="36" t="s">
        <v>42</v>
      </c>
      <c r="B44" s="36"/>
      <c r="C44" s="36"/>
      <c r="D44" s="36"/>
      <c r="E44" s="36"/>
      <c r="F44" s="36"/>
      <c r="G44" s="36"/>
      <c r="H44" s="36"/>
      <c r="I44" s="36"/>
    </row>
    <row r="45" spans="1:9" x14ac:dyDescent="0.2">
      <c r="A45" s="31"/>
      <c r="B45" s="31"/>
      <c r="C45" s="31"/>
      <c r="D45" s="31"/>
    </row>
  </sheetData>
  <mergeCells count="7">
    <mergeCell ref="A45:D45"/>
    <mergeCell ref="A1:I1"/>
    <mergeCell ref="B2:E2"/>
    <mergeCell ref="F2:I2"/>
    <mergeCell ref="B3:D3"/>
    <mergeCell ref="F3:H3"/>
    <mergeCell ref="A44:I44"/>
  </mergeCells>
  <pageMargins left="0.7" right="0.7" top="0.75" bottom="0.75" header="0.3" footer="0.3"/>
  <pageSetup orientation="portrait" r:id="rId1"/>
  <headerFooter>
    <oddHeader>&amp;L&amp;G&amp;R&amp;"Arial,Bold"&amp;14Fact Book&amp;"Arial,Regular"&amp;11
&amp;12(2025-26)</oddHeader>
    <oddFooter>&amp;L&amp;"Arial,Regular"&amp;9Source: Institutional Reports to IPEDS &amp; SBU Bursar Office
Prepared by the Office of Institutional Research, Planning &amp; Effectiveness, July 8, 2025</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Undergraduate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Sean</dc:creator>
  <cp:lastModifiedBy>Shaukat Malik</cp:lastModifiedBy>
  <cp:lastPrinted>2021-08-17T19:35:03Z</cp:lastPrinted>
  <dcterms:created xsi:type="dcterms:W3CDTF">2017-02-07T23:46:12Z</dcterms:created>
  <dcterms:modified xsi:type="dcterms:W3CDTF">2025-07-09T14:40:22Z</dcterms:modified>
</cp:coreProperties>
</file>