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Fact Book\Data\Enrollment\Fall\"/>
    </mc:Choice>
  </mc:AlternateContent>
  <xr:revisionPtr revIDLastSave="0" documentId="8_{7C91267F-6909-4B43-B05C-55EDF6FD0A4D}" xr6:coauthVersionLast="47" xr6:coauthVersionMax="47" xr10:uidLastSave="{00000000-0000-0000-0000-000000000000}"/>
  <bookViews>
    <workbookView xWindow="-120" yWindow="-120" windowWidth="21840" windowHeight="13020"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2" l="1"/>
  <c r="L26" i="2"/>
  <c r="K26" i="2"/>
  <c r="J26" i="2"/>
  <c r="I26" i="2"/>
  <c r="H26" i="2"/>
  <c r="G26" i="2"/>
  <c r="F26" i="2"/>
  <c r="E26" i="2"/>
  <c r="D26" i="2"/>
  <c r="C26" i="2"/>
  <c r="B26" i="2"/>
  <c r="L18" i="2"/>
  <c r="K18" i="2"/>
  <c r="J18" i="2"/>
  <c r="I18" i="2"/>
  <c r="H18" i="2"/>
  <c r="G18" i="2"/>
  <c r="F18" i="2"/>
  <c r="E18" i="2"/>
  <c r="D18" i="2"/>
  <c r="C18" i="2"/>
  <c r="B18" i="2"/>
  <c r="L27" i="2"/>
  <c r="L20" i="2"/>
  <c r="L19" i="2"/>
  <c r="L23" i="2"/>
  <c r="L16" i="2"/>
  <c r="L17" i="2"/>
  <c r="L15" i="2"/>
  <c r="L24" i="2"/>
  <c r="L22" i="2"/>
  <c r="L14" i="2"/>
  <c r="L25" i="2"/>
  <c r="F15" i="2"/>
  <c r="F17" i="2"/>
  <c r="F19" i="2"/>
  <c r="F20" i="2"/>
  <c r="B20" i="2"/>
  <c r="B15" i="2"/>
  <c r="B25" i="2"/>
  <c r="B23" i="2"/>
  <c r="F24" i="2"/>
  <c r="E17" i="2"/>
  <c r="B19" i="2"/>
  <c r="B16" i="2"/>
  <c r="B14" i="2"/>
  <c r="D27" i="2"/>
  <c r="F22" i="2"/>
  <c r="B17" i="2"/>
  <c r="D20" i="2"/>
  <c r="F27" i="2"/>
  <c r="F25" i="2"/>
  <c r="D22" i="2"/>
  <c r="C20" i="2"/>
  <c r="C27" i="2"/>
  <c r="C25" i="2"/>
  <c r="C16" i="2"/>
  <c r="D25" i="2"/>
  <c r="C15" i="2"/>
  <c r="C14" i="2"/>
  <c r="E23" i="2"/>
  <c r="F23" i="2"/>
  <c r="E22" i="2"/>
  <c r="D14" i="2"/>
  <c r="F16" i="2"/>
  <c r="D19" i="2"/>
  <c r="C24" i="2"/>
  <c r="E20" i="2"/>
  <c r="D15" i="2"/>
  <c r="B27" i="2"/>
  <c r="B24" i="2"/>
  <c r="D17" i="2"/>
  <c r="D16" i="2"/>
  <c r="C22" i="2"/>
  <c r="C19" i="2"/>
  <c r="C23" i="2"/>
  <c r="C17" i="2"/>
  <c r="F14" i="2"/>
  <c r="D23" i="2"/>
  <c r="D24" i="2"/>
  <c r="E25" i="2"/>
  <c r="E27" i="2"/>
  <c r="E19" i="2"/>
  <c r="E24" i="2"/>
  <c r="E14" i="2"/>
  <c r="E15" i="2"/>
  <c r="E16" i="2"/>
  <c r="I17" i="2"/>
  <c r="H17" i="2"/>
  <c r="G15" i="2"/>
  <c r="G27" i="2"/>
  <c r="G16" i="2"/>
  <c r="I24" i="2"/>
  <c r="H27" i="2"/>
  <c r="H24" i="2"/>
  <c r="I20" i="2"/>
  <c r="I23" i="2"/>
  <c r="H16" i="2"/>
  <c r="H20" i="2"/>
  <c r="H15" i="2"/>
  <c r="G14" i="2"/>
  <c r="I16" i="2"/>
  <c r="I19" i="2"/>
  <c r="I27" i="2"/>
  <c r="I14" i="2"/>
  <c r="H19" i="2"/>
  <c r="H14" i="2"/>
  <c r="G24" i="2"/>
  <c r="I25" i="2"/>
  <c r="I15" i="2"/>
  <c r="G17" i="2"/>
  <c r="G22" i="2"/>
  <c r="H23" i="2"/>
  <c r="I22" i="2"/>
  <c r="H22" i="2"/>
  <c r="G25" i="2"/>
  <c r="G19" i="2"/>
  <c r="H25" i="2"/>
  <c r="G23" i="2"/>
  <c r="G20" i="2"/>
  <c r="J20" i="2"/>
  <c r="J25" i="2"/>
  <c r="J17" i="2"/>
  <c r="J27" i="2"/>
  <c r="J19" i="2"/>
  <c r="J14" i="2"/>
  <c r="J22" i="2"/>
  <c r="J23" i="2"/>
  <c r="J15" i="2"/>
  <c r="J16" i="2"/>
  <c r="J24" i="2"/>
  <c r="K27" i="2"/>
  <c r="K19" i="2"/>
  <c r="K20" i="2"/>
  <c r="K24" i="2"/>
  <c r="K16" i="2"/>
  <c r="K25" i="2"/>
  <c r="K17" i="2"/>
  <c r="K14" i="2"/>
  <c r="K22" i="2"/>
  <c r="K15" i="2"/>
  <c r="K23" i="2"/>
</calcChain>
</file>

<file path=xl/sharedStrings.xml><?xml version="1.0" encoding="utf-8"?>
<sst xmlns="http://schemas.openxmlformats.org/spreadsheetml/2006/main" count="40" uniqueCount="27">
  <si>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</si>
  <si>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</si>
  <si>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</si>
  <si>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</si>
  <si>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</si>
  <si>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</si>
  <si>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</si>
  <si>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</si>
  <si>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</si>
  <si>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</si>
  <si>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</si>
  <si>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</si>
  <si>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</si>
  <si>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</si>
  <si>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</si>
  <si>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</si>
  <si>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</si>
  <si>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</si>
  <si>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</si>
  <si>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</si>
  <si>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</si>
  <si>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</si>
  <si>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</si>
  <si>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</si>
  <si>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Source: SBU Data Warehouse, IRPE Student Extract Files
Prepared by the Office of Institutional Research, Planning &amp; Effectiveness - March 11, 2025</t>
  </si>
  <si>
    <t>Stony Brook University Fall Headcount Enrollment by Any Indicated Race/Ethnicity</t>
  </si>
  <si>
    <t>New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</si>
</sst>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3"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
      <sz val="8"/>
      <color theme="0"/>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1">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4" fillId="0" borderId="1" xfId="1" applyFont="1" applyBorder="1" applyAlignment="1">
      <alignment horizontal="right"/>
    </xf>
    <xf numFmtId="0" fontId="4" fillId="0" borderId="2" xfId="1" applyFont="1" applyBorder="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3" fillId="0" borderId="0" xfId="1" applyFont="1" applyAlignment="1">
      <alignment wrapText="1"/>
    </xf>
    <xf numFmtId="0" fontId="12" fillId="0" borderId="0" xfId="1" applyFont="1" applyAlignment="1">
      <alignment wrapText="1"/>
    </xf>
    <xf numFmtId="0" fontId="9" fillId="0" borderId="0" xfId="1" applyFont="1" applyAlignment="1">
      <alignment wrapText="1"/>
    </xf>
    <xf numFmtId="0" fontId="3" fillId="0" borderId="0" xfId="1" applyFont="1" applyAlignment="1">
      <alignment wrapText="1"/>
    </xf>
    <xf numFmtId="0" fontId="8" fillId="0" borderId="0" xfId="1" applyFont="1"/>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16">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18B23F-1B96-4D66-A952-3B98A2158695}" name="Table5" displayName="Table5" ref="A4:L27" totalsRowShown="0" headerRowDxfId="15" dataDxfId="13" headerRowBorderDxfId="14" tableBorderDxfId="12" headerRowCellStyle="Normal 2" dataCellStyle="Normal 2">
  <tableColumns count="12">
    <tableColumn id="1" xr3:uid="{D7511EE3-9A06-4EBD-8C01-ECE085242672}" name="Level / Race and Ethnicity" dataDxfId="11" dataCellStyle="Normal 2"/>
    <tableColumn id="5" xr3:uid="{1ACCB115-1516-419D-AB8C-1F8F08988D30}" name="2014" dataDxfId="10" dataCellStyle="Normal 2">
      <calculatedColumnFormula>#REF!/(B$5-B$12)*100</calculatedColumnFormula>
    </tableColumn>
    <tableColumn id="6" xr3:uid="{EBCE33B3-1CCF-402E-BFF1-07925DC98F25}" name="2015" dataDxfId="9" dataCellStyle="Normal 2">
      <calculatedColumnFormula>#REF!/(C$5-C$12)*100</calculatedColumnFormula>
    </tableColumn>
    <tableColumn id="7" xr3:uid="{4D0D9E51-A7E5-4BA5-9BB0-F96B5CAE0336}" name="2016" dataDxfId="8" dataCellStyle="Normal 2">
      <calculatedColumnFormula>#REF!/(D$5-D$12)*100</calculatedColumnFormula>
    </tableColumn>
    <tableColumn id="8" xr3:uid="{50C5A551-5D90-4734-8304-9F3DC284D467}" name="2017" dataDxfId="7" dataCellStyle="Normal 2">
      <calculatedColumnFormula>#REF!/(E$5-E$12)*100</calculatedColumnFormula>
    </tableColumn>
    <tableColumn id="9" xr3:uid="{0C29AB6D-20DA-474B-8337-D204E29A1C8B}" name="2018" dataDxfId="6" dataCellStyle="Normal 2">
      <calculatedColumnFormula>#REF!/(F$5-F$12)*100</calculatedColumnFormula>
    </tableColumn>
    <tableColumn id="10" xr3:uid="{54169BC2-6532-425D-B0FD-808ECDE0AFB9}" name="2019" dataDxfId="5" dataCellStyle="Normal 2">
      <calculatedColumnFormula>#REF!/(G$5-G$12)*100</calculatedColumnFormula>
    </tableColumn>
    <tableColumn id="11" xr3:uid="{97B99E55-1786-43F1-B8CE-A279CA08B554}" name="2020" dataDxfId="4" dataCellStyle="Normal 2">
      <calculatedColumnFormula>#REF!/(H$5-H$12)*100</calculatedColumnFormula>
    </tableColumn>
    <tableColumn id="12" xr3:uid="{2D28B9CF-AEBF-40EA-8643-D029CC10AEE6}" name="2021" dataDxfId="3" dataCellStyle="Normal 2">
      <calculatedColumnFormula>#REF!/(I$5-I$12)*100</calculatedColumnFormula>
    </tableColumn>
    <tableColumn id="13" xr3:uid="{9569E2B6-E23D-4E31-8455-59917507EB4C}" name="2022" dataDxfId="2" dataCellStyle="Normal 2">
      <calculatedColumnFormula>#REF!/(J$5-J$12)*100</calculatedColumnFormula>
    </tableColumn>
    <tableColumn id="14" xr3:uid="{AD281939-027A-415D-A2F0-A1A49A1111D1}" name="2023" dataDxfId="1" dataCellStyle="Normal 2">
      <calculatedColumnFormula>#REF!/(K$5-K$12)*100</calculatedColumnFormula>
    </tableColumn>
    <tableColumn id="15" xr3:uid="{CE1ACF42-347D-4153-AE4E-6139DE56AB2E}" name="2024" dataDxfId="0" dataCellStyle="Normal 2">
      <calculatedColumnFormula>#REF!/(L$5-L$12)*100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view="pageLayout" zoomScaleNormal="100" workbookViewId="0">
      <selection sqref="A1:L1"/>
    </sheetView>
  </sheetViews>
  <sheetFormatPr defaultColWidth="9.140625" defaultRowHeight="12" x14ac:dyDescent="0.2"/>
  <cols>
    <col min="1" max="1" width="32.5703125" style="1" customWidth="1"/>
    <col min="2" max="11" width="8.140625" style="2" customWidth="1"/>
    <col min="12" max="12" width="8.140625" style="1" customWidth="1"/>
    <col min="13" max="16384" width="9.140625" style="1"/>
  </cols>
  <sheetData>
    <row r="1" spans="1:12" s="7" customFormat="1" ht="36.75" customHeight="1" x14ac:dyDescent="0.25">
      <c r="A1" s="18" t="s">
        <v>25</v>
      </c>
      <c r="B1" s="18"/>
      <c r="C1" s="18"/>
      <c r="D1" s="18"/>
      <c r="E1" s="18"/>
      <c r="F1" s="18"/>
      <c r="G1" s="18"/>
      <c r="H1" s="18"/>
      <c r="I1" s="18"/>
      <c r="J1" s="18"/>
      <c r="K1" s="18"/>
      <c r="L1" s="18"/>
    </row>
    <row r="2" spans="1:12" s="7" customFormat="1" ht="15" x14ac:dyDescent="0.25">
      <c r="A2" s="15" t="s">
        <v>26</v>
      </c>
      <c r="B2" s="14"/>
      <c r="C2" s="14"/>
      <c r="D2" s="14"/>
      <c r="E2" s="14"/>
      <c r="F2" s="14"/>
      <c r="G2" s="14"/>
      <c r="H2" s="14"/>
      <c r="I2" s="14"/>
      <c r="J2" s="14"/>
      <c r="K2" s="14"/>
      <c r="L2" s="14"/>
    </row>
    <row r="3" spans="1:12" s="7" customFormat="1" x14ac:dyDescent="0.2">
      <c r="A3" s="20" t="s">
        <v>9</v>
      </c>
      <c r="B3" s="20"/>
      <c r="C3" s="20"/>
      <c r="D3" s="20"/>
      <c r="E3" s="20"/>
      <c r="F3" s="20"/>
      <c r="G3" s="20"/>
      <c r="H3" s="20"/>
      <c r="I3" s="20"/>
      <c r="J3" s="20"/>
      <c r="K3" s="20"/>
      <c r="L3" s="20"/>
    </row>
    <row r="4" spans="1:12" s="7" customFormat="1" ht="19.5" customHeight="1" x14ac:dyDescent="0.2">
      <c r="A4" s="9" t="s">
        <v>10</v>
      </c>
      <c r="B4" s="8" t="s">
        <v>13</v>
      </c>
      <c r="C4" s="8" t="s">
        <v>14</v>
      </c>
      <c r="D4" s="8" t="s">
        <v>15</v>
      </c>
      <c r="E4" s="8" t="s">
        <v>16</v>
      </c>
      <c r="F4" s="8" t="s">
        <v>17</v>
      </c>
      <c r="G4" s="8" t="s">
        <v>18</v>
      </c>
      <c r="H4" s="8" t="s">
        <v>19</v>
      </c>
      <c r="I4" s="8" t="s">
        <v>20</v>
      </c>
      <c r="J4" s="8" t="s">
        <v>21</v>
      </c>
      <c r="K4" s="8" t="s">
        <v>22</v>
      </c>
      <c r="L4" s="8" t="s">
        <v>23</v>
      </c>
    </row>
    <row r="5" spans="1:12" ht="14.25" customHeight="1" x14ac:dyDescent="0.2">
      <c r="A5" s="10" t="s">
        <v>11</v>
      </c>
      <c r="B5" s="6">
        <v>1648</v>
      </c>
      <c r="C5" s="6">
        <v>1628</v>
      </c>
      <c r="D5" s="6">
        <v>1615</v>
      </c>
      <c r="E5" s="6">
        <v>1511</v>
      </c>
      <c r="F5" s="6">
        <v>1625</v>
      </c>
      <c r="G5" s="6">
        <v>1562</v>
      </c>
      <c r="H5" s="6">
        <v>1596</v>
      </c>
      <c r="I5" s="6">
        <v>1404</v>
      </c>
      <c r="J5" s="6">
        <v>1179</v>
      </c>
      <c r="K5" s="6">
        <v>1286</v>
      </c>
      <c r="L5" s="6">
        <v>1344</v>
      </c>
    </row>
    <row r="6" spans="1:12" ht="14.25" customHeight="1" x14ac:dyDescent="0.2">
      <c r="A6" s="11" t="s">
        <v>5</v>
      </c>
      <c r="B6" s="4">
        <v>23</v>
      </c>
      <c r="C6" s="4">
        <v>23</v>
      </c>
      <c r="D6" s="4">
        <v>28</v>
      </c>
      <c r="E6" s="4">
        <v>34</v>
      </c>
      <c r="F6" s="13">
        <v>37</v>
      </c>
      <c r="G6" s="5">
        <v>31</v>
      </c>
      <c r="H6" s="5">
        <v>28</v>
      </c>
      <c r="I6" s="5">
        <v>30</v>
      </c>
      <c r="J6" s="4">
        <v>24</v>
      </c>
      <c r="K6" s="5">
        <v>26</v>
      </c>
      <c r="L6" s="4">
        <v>19</v>
      </c>
    </row>
    <row r="7" spans="1:12" ht="14.25" customHeight="1" x14ac:dyDescent="0.2">
      <c r="A7" s="11" t="s">
        <v>4</v>
      </c>
      <c r="B7" s="4">
        <v>359</v>
      </c>
      <c r="C7" s="4">
        <v>355</v>
      </c>
      <c r="D7" s="4">
        <v>331</v>
      </c>
      <c r="E7" s="4">
        <v>298</v>
      </c>
      <c r="F7" s="13">
        <v>353</v>
      </c>
      <c r="G7" s="4">
        <v>287</v>
      </c>
      <c r="H7" s="4">
        <v>312</v>
      </c>
      <c r="I7" s="4">
        <v>307</v>
      </c>
      <c r="J7" s="4">
        <v>295</v>
      </c>
      <c r="K7" s="4">
        <v>329</v>
      </c>
      <c r="L7" s="4">
        <v>387</v>
      </c>
    </row>
    <row r="8" spans="1:12" ht="14.25" customHeight="1" x14ac:dyDescent="0.2">
      <c r="A8" s="11" t="s">
        <v>3</v>
      </c>
      <c r="B8" s="4">
        <v>198</v>
      </c>
      <c r="C8" s="4">
        <v>171</v>
      </c>
      <c r="D8" s="4">
        <v>175</v>
      </c>
      <c r="E8" s="4">
        <v>171</v>
      </c>
      <c r="F8" s="13">
        <v>193</v>
      </c>
      <c r="G8" s="4">
        <v>174</v>
      </c>
      <c r="H8" s="4">
        <v>162</v>
      </c>
      <c r="I8" s="4">
        <v>175</v>
      </c>
      <c r="J8" s="4">
        <v>137</v>
      </c>
      <c r="K8" s="4">
        <v>155</v>
      </c>
      <c r="L8" s="4">
        <v>128</v>
      </c>
    </row>
    <row r="9" spans="1:12" ht="14.25" customHeight="1" x14ac:dyDescent="0.2">
      <c r="A9" s="11" t="s">
        <v>2</v>
      </c>
      <c r="B9" s="4">
        <v>254</v>
      </c>
      <c r="C9" s="4">
        <v>267</v>
      </c>
      <c r="D9" s="5">
        <v>297</v>
      </c>
      <c r="E9" s="4">
        <v>264</v>
      </c>
      <c r="F9" s="13">
        <v>303</v>
      </c>
      <c r="G9" s="4">
        <v>330</v>
      </c>
      <c r="H9" s="4">
        <v>309</v>
      </c>
      <c r="I9" s="4">
        <v>319</v>
      </c>
      <c r="J9" s="4">
        <v>235</v>
      </c>
      <c r="K9" s="4">
        <v>282</v>
      </c>
      <c r="L9" s="4">
        <v>300</v>
      </c>
    </row>
    <row r="10" spans="1:12" ht="14.25" customHeight="1" x14ac:dyDescent="0.2">
      <c r="A10" s="11" t="s">
        <v>1</v>
      </c>
      <c r="B10" s="5">
        <v>9</v>
      </c>
      <c r="C10" s="5">
        <v>13</v>
      </c>
      <c r="D10" s="5">
        <v>3</v>
      </c>
      <c r="E10" s="5">
        <v>8</v>
      </c>
      <c r="F10" s="5">
        <v>10</v>
      </c>
      <c r="G10" s="5">
        <v>12</v>
      </c>
      <c r="H10" s="5">
        <v>5</v>
      </c>
      <c r="I10" s="5">
        <v>9</v>
      </c>
      <c r="J10" s="5">
        <v>6</v>
      </c>
      <c r="K10" s="5">
        <v>11</v>
      </c>
      <c r="L10" s="5">
        <v>3</v>
      </c>
    </row>
    <row r="11" spans="1:12" ht="14.25" customHeight="1" x14ac:dyDescent="0.2">
      <c r="A11" s="11" t="s">
        <v>0</v>
      </c>
      <c r="B11" s="4">
        <v>921</v>
      </c>
      <c r="C11" s="4">
        <v>920</v>
      </c>
      <c r="D11" s="4">
        <v>937</v>
      </c>
      <c r="E11" s="4">
        <v>885</v>
      </c>
      <c r="F11" s="5">
        <v>929</v>
      </c>
      <c r="G11" s="5">
        <v>848</v>
      </c>
      <c r="H11" s="5">
        <v>846</v>
      </c>
      <c r="I11" s="5">
        <v>800</v>
      </c>
      <c r="J11" s="4">
        <v>659</v>
      </c>
      <c r="K11" s="5">
        <v>719</v>
      </c>
      <c r="L11" s="4">
        <v>706</v>
      </c>
    </row>
    <row r="12" spans="1:12" ht="14.25" customHeight="1" x14ac:dyDescent="0.2">
      <c r="A12" s="11" t="s">
        <v>8</v>
      </c>
      <c r="B12" s="5">
        <v>88</v>
      </c>
      <c r="C12" s="5">
        <v>69</v>
      </c>
      <c r="D12" s="5">
        <v>77</v>
      </c>
      <c r="E12" s="5">
        <v>78</v>
      </c>
      <c r="F12" s="13">
        <v>67</v>
      </c>
      <c r="G12" s="4">
        <v>151</v>
      </c>
      <c r="H12" s="4">
        <v>190</v>
      </c>
      <c r="I12" s="4">
        <v>58</v>
      </c>
      <c r="J12" s="5">
        <v>48</v>
      </c>
      <c r="K12" s="4">
        <v>51</v>
      </c>
      <c r="L12" s="5">
        <v>80</v>
      </c>
    </row>
    <row r="13" spans="1:12" ht="14.25" customHeight="1" x14ac:dyDescent="0.2">
      <c r="A13" s="12" t="s">
        <v>7</v>
      </c>
      <c r="B13" s="4"/>
      <c r="C13" s="4"/>
      <c r="D13" s="4"/>
      <c r="E13" s="4"/>
      <c r="F13" s="4"/>
      <c r="G13" s="4"/>
      <c r="H13" s="4"/>
      <c r="I13" s="4"/>
      <c r="J13" s="4"/>
      <c r="K13" s="4"/>
    </row>
    <row r="14" spans="1:12" ht="14.25" customHeight="1" x14ac:dyDescent="0.2">
      <c r="A14" s="11" t="s">
        <v>5</v>
      </c>
      <c r="B14" s="3">
        <f t="shared" ref="B14:B18" si="0">B6/B$5*100</f>
        <v>1.3956310679611652</v>
      </c>
      <c r="C14" s="3">
        <f t="shared" ref="C14:D14" si="1">C6/C$5*100</f>
        <v>1.4127764127764129</v>
      </c>
      <c r="D14" s="3">
        <f t="shared" si="1"/>
        <v>1.7337461300309598</v>
      </c>
      <c r="E14" s="3">
        <f t="shared" ref="E14:G14" si="2">E6/E$5*100</f>
        <v>2.2501654533421576</v>
      </c>
      <c r="F14" s="3">
        <f t="shared" ref="F14" si="3">F6/F$5*100</f>
        <v>2.2769230769230773</v>
      </c>
      <c r="G14" s="3">
        <f t="shared" si="2"/>
        <v>1.9846350832266324</v>
      </c>
      <c r="H14" s="3">
        <f t="shared" ref="H14:J18" si="4">H6/H$5*100</f>
        <v>1.7543859649122806</v>
      </c>
      <c r="I14" s="3">
        <f t="shared" si="4"/>
        <v>2.1367521367521367</v>
      </c>
      <c r="J14" s="3">
        <f t="shared" si="4"/>
        <v>2.0356234096692112</v>
      </c>
      <c r="K14" s="3">
        <f t="shared" ref="K14:L14" si="5">K6/K$5*100</f>
        <v>2.0217729393468118</v>
      </c>
      <c r="L14" s="3">
        <f t="shared" si="5"/>
        <v>1.4136904761904763</v>
      </c>
    </row>
    <row r="15" spans="1:12" ht="14.25" customHeight="1" x14ac:dyDescent="0.2">
      <c r="A15" s="11" t="s">
        <v>4</v>
      </c>
      <c r="B15" s="3">
        <f t="shared" si="0"/>
        <v>21.783980582524272</v>
      </c>
      <c r="C15" s="3">
        <f t="shared" ref="C15:D15" si="6">C7/C$5*100</f>
        <v>21.805896805896808</v>
      </c>
      <c r="D15" s="3">
        <f t="shared" si="6"/>
        <v>20.495356037151701</v>
      </c>
      <c r="E15" s="3">
        <f t="shared" ref="E15:G15" si="7">E7/E$5*100</f>
        <v>19.722038385175381</v>
      </c>
      <c r="F15" s="3">
        <f t="shared" ref="F15" si="8">F7/F$5*100</f>
        <v>21.723076923076924</v>
      </c>
      <c r="G15" s="3">
        <f t="shared" si="7"/>
        <v>18.373879641485274</v>
      </c>
      <c r="H15" s="3">
        <f t="shared" si="4"/>
        <v>19.548872180451127</v>
      </c>
      <c r="I15" s="3">
        <f t="shared" si="4"/>
        <v>21.866096866096864</v>
      </c>
      <c r="J15" s="3">
        <f t="shared" si="4"/>
        <v>25.021204410517388</v>
      </c>
      <c r="K15" s="3">
        <f t="shared" ref="K15:L15" si="9">K7/K$5*100</f>
        <v>25.58320373250389</v>
      </c>
      <c r="L15" s="3">
        <f t="shared" si="9"/>
        <v>28.794642857142854</v>
      </c>
    </row>
    <row r="16" spans="1:12" ht="14.25" customHeight="1" x14ac:dyDescent="0.2">
      <c r="A16" s="11" t="s">
        <v>3</v>
      </c>
      <c r="B16" s="3">
        <f t="shared" si="0"/>
        <v>12.014563106796118</v>
      </c>
      <c r="C16" s="3">
        <f t="shared" ref="C16:D16" si="10">C8/C$5*100</f>
        <v>10.503685503685503</v>
      </c>
      <c r="D16" s="3">
        <f t="shared" si="10"/>
        <v>10.835913312693499</v>
      </c>
      <c r="E16" s="3">
        <f t="shared" ref="E16:G16" si="11">E8/E$5*100</f>
        <v>11.317008603573791</v>
      </c>
      <c r="F16" s="3">
        <f t="shared" ref="F16" si="12">F8/F$5*100</f>
        <v>11.876923076923077</v>
      </c>
      <c r="G16" s="3">
        <f t="shared" si="11"/>
        <v>11.139564660691422</v>
      </c>
      <c r="H16" s="3">
        <f t="shared" si="4"/>
        <v>10.150375939849624</v>
      </c>
      <c r="I16" s="3">
        <f t="shared" si="4"/>
        <v>12.464387464387466</v>
      </c>
      <c r="J16" s="3">
        <f t="shared" si="4"/>
        <v>11.620016963528414</v>
      </c>
      <c r="K16" s="3">
        <f t="shared" ref="K16:L16" si="13">K8/K$5*100</f>
        <v>12.052877138413685</v>
      </c>
      <c r="L16" s="3">
        <f t="shared" si="13"/>
        <v>9.5238095238095237</v>
      </c>
    </row>
    <row r="17" spans="1:12" ht="14.25" customHeight="1" x14ac:dyDescent="0.2">
      <c r="A17" s="11" t="s">
        <v>2</v>
      </c>
      <c r="B17" s="3">
        <f t="shared" si="0"/>
        <v>15.4126213592233</v>
      </c>
      <c r="C17" s="3">
        <f t="shared" ref="C17:D18" si="14">C9/C$5*100</f>
        <v>16.400491400491401</v>
      </c>
      <c r="D17" s="3">
        <f t="shared" si="14"/>
        <v>18.390092879256965</v>
      </c>
      <c r="E17" s="3">
        <f t="shared" ref="E17:G18" si="15">E9/E$5*100</f>
        <v>17.471872931833225</v>
      </c>
      <c r="F17" s="3">
        <f t="shared" ref="F17:F18" si="16">F9/F$5*100</f>
        <v>18.646153846153844</v>
      </c>
      <c r="G17" s="3">
        <f t="shared" si="15"/>
        <v>21.12676056338028</v>
      </c>
      <c r="H17" s="3">
        <f t="shared" si="4"/>
        <v>19.360902255639097</v>
      </c>
      <c r="I17" s="3">
        <f t="shared" si="4"/>
        <v>22.720797720797719</v>
      </c>
      <c r="J17" s="3">
        <f t="shared" si="4"/>
        <v>19.932145886344362</v>
      </c>
      <c r="K17" s="3">
        <f t="shared" ref="K17:L18" si="17">K9/K$5*100</f>
        <v>21.928460342146188</v>
      </c>
      <c r="L17" s="3">
        <f t="shared" si="17"/>
        <v>22.321428571428573</v>
      </c>
    </row>
    <row r="18" spans="1:12" ht="14.25" customHeight="1" x14ac:dyDescent="0.2">
      <c r="A18" s="11" t="s">
        <v>1</v>
      </c>
      <c r="B18" s="3">
        <f t="shared" si="0"/>
        <v>0.54611650485436891</v>
      </c>
      <c r="C18" s="3">
        <f t="shared" si="14"/>
        <v>0.79852579852579852</v>
      </c>
      <c r="D18" s="3">
        <f t="shared" si="14"/>
        <v>0.18575851393188852</v>
      </c>
      <c r="E18" s="3">
        <f t="shared" si="15"/>
        <v>0.52945069490403707</v>
      </c>
      <c r="F18" s="3">
        <f t="shared" si="16"/>
        <v>0.61538461538461542</v>
      </c>
      <c r="G18" s="3">
        <f t="shared" si="15"/>
        <v>0.76824583866837381</v>
      </c>
      <c r="H18" s="3">
        <f t="shared" si="4"/>
        <v>0.31328320802005011</v>
      </c>
      <c r="I18" s="3">
        <f t="shared" si="4"/>
        <v>0.64102564102564097</v>
      </c>
      <c r="J18" s="3">
        <f t="shared" si="4"/>
        <v>0.5089058524173028</v>
      </c>
      <c r="K18" s="3">
        <f t="shared" si="17"/>
        <v>0.85536547433903576</v>
      </c>
      <c r="L18" s="3">
        <f t="shared" si="17"/>
        <v>0.2232142857142857</v>
      </c>
    </row>
    <row r="19" spans="1:12" ht="14.25" customHeight="1" x14ac:dyDescent="0.2">
      <c r="A19" s="11" t="s">
        <v>0</v>
      </c>
      <c r="B19" s="3">
        <f t="shared" ref="B19:B20" si="18">B11/B$5*100</f>
        <v>55.885922330097081</v>
      </c>
      <c r="C19" s="3">
        <f t="shared" ref="C19:D19" si="19">C11/C$5*100</f>
        <v>56.511056511056509</v>
      </c>
      <c r="D19" s="3">
        <f t="shared" si="19"/>
        <v>58.01857585139318</v>
      </c>
      <c r="E19" s="3">
        <f t="shared" ref="E19:G19" si="20">E11/E$5*100</f>
        <v>58.570483123759097</v>
      </c>
      <c r="F19" s="3">
        <f t="shared" ref="F19" si="21">F11/F$5*100</f>
        <v>57.169230769230772</v>
      </c>
      <c r="G19" s="3">
        <f t="shared" si="20"/>
        <v>54.289372599231754</v>
      </c>
      <c r="H19" s="3">
        <f t="shared" ref="H19:J20" si="22">H11/H$5*100</f>
        <v>53.007518796992478</v>
      </c>
      <c r="I19" s="3">
        <f t="shared" si="22"/>
        <v>56.980056980056979</v>
      </c>
      <c r="J19" s="3">
        <f t="shared" si="22"/>
        <v>55.894826123833766</v>
      </c>
      <c r="K19" s="3">
        <f t="shared" ref="K19:L19" si="23">K11/K$5*100</f>
        <v>55.909797822706068</v>
      </c>
      <c r="L19" s="3">
        <f t="shared" si="23"/>
        <v>52.529761904761905</v>
      </c>
    </row>
    <row r="20" spans="1:12" ht="14.25" customHeight="1" x14ac:dyDescent="0.2">
      <c r="A20" s="11" t="s">
        <v>8</v>
      </c>
      <c r="B20" s="3">
        <f t="shared" si="18"/>
        <v>5.3398058252427179</v>
      </c>
      <c r="C20" s="3">
        <f t="shared" ref="C20:D20" si="24">C12/C$5*100</f>
        <v>4.2383292383292384</v>
      </c>
      <c r="D20" s="3">
        <f t="shared" si="24"/>
        <v>4.7678018575851393</v>
      </c>
      <c r="E20" s="3">
        <f t="shared" ref="E20:G20" si="25">E12/E$5*100</f>
        <v>5.1621442753143612</v>
      </c>
      <c r="F20" s="3">
        <f t="shared" ref="F20" si="26">F12/F$5*100</f>
        <v>4.1230769230769226</v>
      </c>
      <c r="G20" s="3">
        <f t="shared" si="25"/>
        <v>9.6670934699103714</v>
      </c>
      <c r="H20" s="3">
        <f t="shared" si="22"/>
        <v>11.904761904761903</v>
      </c>
      <c r="I20" s="3">
        <f t="shared" si="22"/>
        <v>4.1310541310541309</v>
      </c>
      <c r="J20" s="3">
        <f t="shared" si="22"/>
        <v>4.0712468193384224</v>
      </c>
      <c r="K20" s="3">
        <f t="shared" ref="K20:L20" si="27">K12/K$5*100</f>
        <v>3.9657853810264383</v>
      </c>
      <c r="L20" s="3">
        <f t="shared" si="27"/>
        <v>5.9523809523809517</v>
      </c>
    </row>
    <row r="21" spans="1:12" ht="14.25" customHeight="1" x14ac:dyDescent="0.2">
      <c r="A21" s="12" t="s">
        <v>6</v>
      </c>
      <c r="B21" s="4"/>
      <c r="C21" s="4"/>
      <c r="D21" s="4"/>
      <c r="E21" s="4"/>
      <c r="F21" s="4"/>
      <c r="G21" s="4"/>
      <c r="H21" s="4"/>
      <c r="I21" s="4"/>
      <c r="J21" s="4"/>
      <c r="K21" s="4"/>
      <c r="L21" s="4"/>
    </row>
    <row r="22" spans="1:12" ht="14.25" customHeight="1" x14ac:dyDescent="0.2">
      <c r="A22" s="11" t="s">
        <v>5</v>
      </c>
      <c r="B22" s="3">
        <f>B6/(B$5-B$12)*100</f>
        <v>1.4743589743589742</v>
      </c>
      <c r="C22" s="3">
        <f t="shared" ref="C22:D22" si="28">C6/(C$5-C$12)*100</f>
        <v>1.475304682488775</v>
      </c>
      <c r="D22" s="3">
        <f t="shared" si="28"/>
        <v>1.8205461638491547</v>
      </c>
      <c r="E22" s="3">
        <f t="shared" ref="E22:G22" si="29">E6/(E$5-E$12)*100</f>
        <v>2.3726448011165391</v>
      </c>
      <c r="F22" s="3">
        <f t="shared" ref="F22" si="30">F6/(F$5-F$12)*100</f>
        <v>2.3748395378690628</v>
      </c>
      <c r="G22" s="3">
        <f t="shared" si="29"/>
        <v>2.1970233876683203</v>
      </c>
      <c r="H22" s="3">
        <f t="shared" ref="H22:J26" si="31">H6/(H$5-H$12)*100</f>
        <v>1.9914651493598861</v>
      </c>
      <c r="I22" s="3">
        <f t="shared" si="31"/>
        <v>2.2288261515601784</v>
      </c>
      <c r="J22" s="3">
        <f t="shared" si="31"/>
        <v>2.1220159151193632</v>
      </c>
      <c r="K22" s="3">
        <f t="shared" ref="K22:L22" si="32">K6/(K$5-K$12)*100</f>
        <v>2.1052631578947367</v>
      </c>
      <c r="L22" s="3">
        <f t="shared" si="32"/>
        <v>1.5031645569620253</v>
      </c>
    </row>
    <row r="23" spans="1:12" ht="14.25" customHeight="1" x14ac:dyDescent="0.2">
      <c r="A23" s="11" t="s">
        <v>4</v>
      </c>
      <c r="B23" s="3">
        <f t="shared" ref="B22:B26" si="33">B7/(B$5-B$12)*100</f>
        <v>23.012820512820511</v>
      </c>
      <c r="C23" s="3">
        <f t="shared" ref="C23:D23" si="34">C7/(C$5-C$12)*100</f>
        <v>22.771007055805004</v>
      </c>
      <c r="D23" s="3">
        <f t="shared" si="34"/>
        <v>21.521456436931079</v>
      </c>
      <c r="E23" s="3">
        <f t="shared" ref="E23:G23" si="35">E7/(E$5-E$12)*100</f>
        <v>20.795533845080254</v>
      </c>
      <c r="F23" s="3">
        <f t="shared" ref="F23" si="36">F7/(F$5-F$12)*100</f>
        <v>22.657252888318357</v>
      </c>
      <c r="G23" s="3">
        <f t="shared" si="35"/>
        <v>20.340184266477674</v>
      </c>
      <c r="H23" s="3">
        <f t="shared" si="31"/>
        <v>22.190611664295876</v>
      </c>
      <c r="I23" s="3">
        <f t="shared" si="31"/>
        <v>22.808320950965825</v>
      </c>
      <c r="J23" s="3">
        <f t="shared" si="31"/>
        <v>26.083112290008842</v>
      </c>
      <c r="K23" s="3">
        <f t="shared" ref="K23:L23" si="37">K7/(K$5-K$12)*100</f>
        <v>26.639676113360323</v>
      </c>
      <c r="L23" s="3">
        <f t="shared" si="37"/>
        <v>30.61708860759494</v>
      </c>
    </row>
    <row r="24" spans="1:12" ht="14.25" customHeight="1" x14ac:dyDescent="0.2">
      <c r="A24" s="11" t="s">
        <v>3</v>
      </c>
      <c r="B24" s="3">
        <f t="shared" si="33"/>
        <v>12.692307692307692</v>
      </c>
      <c r="C24" s="3">
        <f t="shared" ref="C24:D24" si="38">C8/(C$5-C$12)*100</f>
        <v>10.968569595894804</v>
      </c>
      <c r="D24" s="3">
        <f t="shared" si="38"/>
        <v>11.378413524057217</v>
      </c>
      <c r="E24" s="3">
        <f t="shared" ref="E24:G24" si="39">E8/(E$5-E$12)*100</f>
        <v>11.933007676203768</v>
      </c>
      <c r="F24" s="3">
        <f t="shared" ref="F24" si="40">F8/(F$5-F$12)*100</f>
        <v>12.387676508344031</v>
      </c>
      <c r="G24" s="3">
        <f t="shared" si="39"/>
        <v>12.331679659815734</v>
      </c>
      <c r="H24" s="3">
        <f t="shared" si="31"/>
        <v>11.522048364153626</v>
      </c>
      <c r="I24" s="3">
        <f t="shared" si="31"/>
        <v>13.001485884101042</v>
      </c>
      <c r="J24" s="3">
        <f t="shared" si="31"/>
        <v>12.1131741821397</v>
      </c>
      <c r="K24" s="3">
        <f t="shared" ref="K24:L24" si="41">K8/(K$5-K$12)*100</f>
        <v>12.550607287449392</v>
      </c>
      <c r="L24" s="3">
        <f t="shared" si="41"/>
        <v>10.126582278481013</v>
      </c>
    </row>
    <row r="25" spans="1:12" ht="14.25" customHeight="1" x14ac:dyDescent="0.2">
      <c r="A25" s="11" t="s">
        <v>2</v>
      </c>
      <c r="B25" s="3">
        <f t="shared" si="33"/>
        <v>16.282051282051281</v>
      </c>
      <c r="C25" s="3">
        <f t="shared" ref="C25:D26" si="42">C9/(C$5-C$12)*100</f>
        <v>17.126363053239256</v>
      </c>
      <c r="D25" s="3">
        <f t="shared" si="42"/>
        <v>19.310793237971392</v>
      </c>
      <c r="E25" s="3">
        <f t="shared" ref="E25:G26" si="43">E9/(E$5-E$12)*100</f>
        <v>18.422889043963714</v>
      </c>
      <c r="F25" s="3">
        <f t="shared" ref="F25:F26" si="44">F9/(F$5-F$12)*100</f>
        <v>19.448010269576379</v>
      </c>
      <c r="G25" s="3">
        <f t="shared" si="43"/>
        <v>23.387668320340186</v>
      </c>
      <c r="H25" s="3">
        <f t="shared" si="31"/>
        <v>21.977240398293031</v>
      </c>
      <c r="I25" s="3">
        <f t="shared" si="31"/>
        <v>23.699851411589894</v>
      </c>
      <c r="J25" s="3">
        <f t="shared" si="31"/>
        <v>20.778072502210435</v>
      </c>
      <c r="K25" s="3">
        <f t="shared" ref="K25:L26" si="45">K9/(K$5-K$12)*100</f>
        <v>22.834008097165992</v>
      </c>
      <c r="L25" s="3">
        <f t="shared" si="45"/>
        <v>23.734177215189874</v>
      </c>
    </row>
    <row r="26" spans="1:12" ht="14.25" customHeight="1" x14ac:dyDescent="0.2">
      <c r="A26" s="11" t="s">
        <v>1</v>
      </c>
      <c r="B26" s="3">
        <f t="shared" si="33"/>
        <v>0.57692307692307698</v>
      </c>
      <c r="C26" s="3">
        <f t="shared" si="42"/>
        <v>0.83386786401539437</v>
      </c>
      <c r="D26" s="3">
        <f t="shared" si="42"/>
        <v>0.1950585175552666</v>
      </c>
      <c r="E26" s="3">
        <f t="shared" si="43"/>
        <v>0.55826936496859736</v>
      </c>
      <c r="F26" s="3">
        <f t="shared" si="44"/>
        <v>0.64184852374839541</v>
      </c>
      <c r="G26" s="3">
        <f t="shared" si="43"/>
        <v>0.85046066619418847</v>
      </c>
      <c r="H26" s="3">
        <f t="shared" si="31"/>
        <v>0.35561877667140823</v>
      </c>
      <c r="I26" s="3">
        <f t="shared" si="31"/>
        <v>0.66864784546805345</v>
      </c>
      <c r="J26" s="3">
        <f t="shared" si="31"/>
        <v>0.53050397877984079</v>
      </c>
      <c r="K26" s="3">
        <f t="shared" si="45"/>
        <v>0.89068825910931171</v>
      </c>
      <c r="L26" s="3">
        <f t="shared" si="45"/>
        <v>0.23734177215189875</v>
      </c>
    </row>
    <row r="27" spans="1:12" ht="14.25" customHeight="1" x14ac:dyDescent="0.2">
      <c r="A27" s="11" t="s">
        <v>0</v>
      </c>
      <c r="B27" s="3">
        <f>B11/(B$5-B$12)*100</f>
        <v>59.03846153846154</v>
      </c>
      <c r="C27" s="3">
        <f t="shared" ref="C27:D27" si="46">C11/(C$5-C$12)*100</f>
        <v>59.012187299550988</v>
      </c>
      <c r="D27" s="3">
        <f t="shared" si="46"/>
        <v>60.923276983094929</v>
      </c>
      <c r="E27" s="3">
        <f t="shared" ref="E27:G27" si="47">E11/(E$5-E$12)*100</f>
        <v>61.758548499651077</v>
      </c>
      <c r="F27" s="3">
        <f t="shared" ref="F27" si="48">F11/(F$5-F$12)*100</f>
        <v>59.627727856225931</v>
      </c>
      <c r="G27" s="3">
        <f t="shared" si="47"/>
        <v>60.099220411055988</v>
      </c>
      <c r="H27" s="3">
        <f t="shared" ref="H27:J27" si="49">H11/(H$5-H$12)*100</f>
        <v>60.170697012802279</v>
      </c>
      <c r="I27" s="3">
        <f t="shared" si="49"/>
        <v>59.435364041604757</v>
      </c>
      <c r="J27" s="3">
        <f t="shared" si="49"/>
        <v>58.267020335985855</v>
      </c>
      <c r="K27" s="3">
        <f t="shared" ref="K27:L27" si="50">K11/(K$5-K$12)*100</f>
        <v>58.218623481781371</v>
      </c>
      <c r="L27" s="3">
        <f t="shared" si="50"/>
        <v>55.85443037974683</v>
      </c>
    </row>
    <row r="28" spans="1:12" ht="93" customHeight="1" x14ac:dyDescent="0.2">
      <c r="A28" s="19" t="s">
        <v>12</v>
      </c>
      <c r="B28" s="19"/>
      <c r="C28" s="19"/>
      <c r="D28" s="19"/>
      <c r="E28" s="19"/>
      <c r="F28" s="19"/>
      <c r="G28" s="19"/>
      <c r="H28" s="19"/>
      <c r="I28" s="19"/>
      <c r="J28" s="19"/>
      <c r="K28" s="19"/>
      <c r="L28" s="19"/>
    </row>
    <row r="29" spans="1:12" ht="15" customHeight="1" x14ac:dyDescent="0.2">
      <c r="A29" s="17" t="s">
        <v>24</v>
      </c>
      <c r="B29" s="16"/>
      <c r="C29" s="16"/>
      <c r="D29" s="16"/>
      <c r="E29" s="16"/>
      <c r="F29" s="16"/>
      <c r="G29" s="16"/>
      <c r="H29" s="16"/>
      <c r="I29" s="16"/>
      <c r="J29" s="16"/>
      <c r="K29" s="16"/>
      <c r="L29" s="16"/>
    </row>
  </sheetData>
  <mergeCells count="3">
    <mergeCell ref="A28:L28"/>
    <mergeCell ref="A3:L3"/>
    <mergeCell ref="A1:L1"/>
  </mergeCells>
  <pageMargins left="0.7" right="0.7" top="0.75" bottom="0.75" header="0.3" footer="0.3"/>
  <pageSetup orientation="landscape" r:id="rId1"/>
  <headerFooter>
    <oddHeader>&amp;L&amp;G&amp;R&amp;"Arial,Bold"&amp;14Fact Book&amp;"Arial,Regular"&amp;12
(2024-25)</oddHeader>
    <oddFooter>&amp;L&amp;"Arial,Regular"&amp;9Source: SBU Data Warehouse, IRPE Student Extract Files
Prepared by the Office of Institutional Research, Planning &amp;&amp; Effectiveness - March 11, 2025&amp;R&amp;"Arial,Regular"&amp;9Page &amp;P of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Sean Hoffman</cp:lastModifiedBy>
  <cp:lastPrinted>2024-09-17T13:10:25Z</cp:lastPrinted>
  <dcterms:created xsi:type="dcterms:W3CDTF">2017-02-07T23:51:53Z</dcterms:created>
  <dcterms:modified xsi:type="dcterms:W3CDTF">2025-03-11T14:43:59Z</dcterms:modified>
</cp:coreProperties>
</file>